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anico\OneDrive - タニコー株式会社\デスクトップ\"/>
    </mc:Choice>
  </mc:AlternateContent>
  <xr:revisionPtr revIDLastSave="0" documentId="13_ncr:1_{2EA16073-615D-43CC-AE35-82D1451513A1}" xr6:coauthVersionLast="47" xr6:coauthVersionMax="47" xr10:uidLastSave="{00000000-0000-0000-0000-000000000000}"/>
  <bookViews>
    <workbookView xWindow="28680" yWindow="-7830" windowWidth="29040" windowHeight="15720" xr2:uid="{2B98F0C5-290D-4CDE-9B1A-49F7AF71ADFD}"/>
  </bookViews>
  <sheets>
    <sheet name="注意事項" sheetId="1" r:id="rId1"/>
    <sheet name="注文者様情報" sheetId="2" r:id="rId2"/>
    <sheet name="注文依頼書" sheetId="3" r:id="rId3"/>
    <sheet name="リスト" sheetId="4" state="hidden" r:id="rId4"/>
  </sheets>
  <definedNames>
    <definedName name="_">リスト!#REF!</definedName>
    <definedName name="_xlnm._FilterDatabase" localSheetId="3" hidden="1">リスト!$C$1:$F$494</definedName>
    <definedName name="SP1460熨斗">リスト!#REF!</definedName>
    <definedName name="SP1470熨斗">リスト!#REF!</definedName>
    <definedName name="SP1480熨斗">リスト!#REF!</definedName>
    <definedName name="SP1490熨斗">リスト!#REF!</definedName>
    <definedName name="SP1500熨斗">リスト!#REF!</definedName>
    <definedName name="SP1510熨斗">リスト!#REF!</definedName>
    <definedName name="SP1520熨斗">リスト!#REF!</definedName>
    <definedName name="SP1530熨斗">リスト!#REF!</definedName>
    <definedName name="SP1550熨斗">リスト!#REF!</definedName>
    <definedName name="空白">リスト!#REF!</definedName>
    <definedName name="熨斗">リスト!#REF!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I14" i="3" l="1" a="1"/>
  <c r="CI14" i="3" s="1"/>
  <c r="K3" i="4" a="1"/>
  <c r="K3" i="4"/>
  <c r="K4" i="4" a="1"/>
  <c r="K4" i="4" s="1"/>
  <c r="K5" i="4" a="1"/>
  <c r="K5" i="4" s="1"/>
  <c r="K6" i="4" a="1"/>
  <c r="K6" i="4"/>
  <c r="K7" i="4" a="1"/>
  <c r="K7" i="4" s="1"/>
  <c r="K8" i="4" a="1"/>
  <c r="K8" i="4" s="1"/>
  <c r="K9" i="4" a="1"/>
  <c r="K9" i="4"/>
  <c r="K10" i="4" a="1"/>
  <c r="K10" i="4" s="1"/>
  <c r="K11" i="4" a="1"/>
  <c r="K11" i="4" s="1"/>
  <c r="K12" i="4" a="1"/>
  <c r="K12" i="4"/>
  <c r="K13" i="4" a="1"/>
  <c r="K13" i="4" s="1"/>
  <c r="K14" i="4" a="1"/>
  <c r="K14" i="4" s="1"/>
  <c r="K15" i="4" a="1"/>
  <c r="K15" i="4"/>
  <c r="K16" i="4" a="1"/>
  <c r="K16" i="4"/>
  <c r="K17" i="4" a="1"/>
  <c r="K17" i="4" s="1"/>
  <c r="K18" i="4" a="1"/>
  <c r="K18" i="4" s="1"/>
  <c r="K19" i="4" a="1"/>
  <c r="K19" i="4" s="1"/>
  <c r="K20" i="4" a="1"/>
  <c r="K20" i="4" s="1"/>
  <c r="K21" i="4" a="1"/>
  <c r="K21" i="4" s="1"/>
  <c r="K22" i="4" a="1"/>
  <c r="K22" i="4" s="1"/>
  <c r="K23" i="4" a="1"/>
  <c r="K23" i="4" s="1"/>
  <c r="K24" i="4" a="1"/>
  <c r="K24" i="4" s="1"/>
  <c r="K25" i="4" a="1"/>
  <c r="K25" i="4" s="1"/>
  <c r="K26" i="4" a="1"/>
  <c r="K26" i="4" s="1"/>
  <c r="K27" i="4" a="1"/>
  <c r="K27" i="4"/>
  <c r="K28" i="4" a="1"/>
  <c r="K28" i="4" s="1"/>
  <c r="K29" i="4" a="1"/>
  <c r="K29" i="4" s="1"/>
  <c r="K30" i="4" a="1"/>
  <c r="K30" i="4" s="1"/>
  <c r="K31" i="4" a="1"/>
  <c r="K31" i="4" s="1"/>
  <c r="K32" i="4" a="1"/>
  <c r="K32" i="4" s="1"/>
  <c r="K33" i="4" a="1"/>
  <c r="K33" i="4" s="1"/>
  <c r="K34" i="4" a="1"/>
  <c r="K34" i="4" s="1"/>
  <c r="K35" i="4" a="1"/>
  <c r="K35" i="4" s="1"/>
  <c r="K36" i="4" a="1"/>
  <c r="K36" i="4" s="1"/>
  <c r="K37" i="4" a="1"/>
  <c r="K37" i="4" s="1"/>
  <c r="K38" i="4" a="1"/>
  <c r="K38" i="4" s="1"/>
  <c r="K39" i="4" a="1"/>
  <c r="K39" i="4" s="1"/>
  <c r="K40" i="4" a="1"/>
  <c r="K40" i="4"/>
  <c r="K41" i="4" a="1"/>
  <c r="K41" i="4" s="1"/>
  <c r="K2" i="4" a="1"/>
  <c r="K2" i="4" s="1"/>
  <c r="DM16" i="3" a="1"/>
  <c r="DM16" i="3" s="1"/>
  <c r="DU16" i="3" s="1"/>
  <c r="DM17" i="3" a="1"/>
  <c r="DM17" i="3" s="1"/>
  <c r="DU17" i="3" s="1"/>
  <c r="DM18" i="3" a="1"/>
  <c r="DM18" i="3" s="1"/>
  <c r="DU18" i="3" s="1"/>
  <c r="DM19" i="3" a="1"/>
  <c r="DM19" i="3" s="1"/>
  <c r="DU19" i="3" s="1"/>
  <c r="DM20" i="3" a="1"/>
  <c r="DM20" i="3" s="1"/>
  <c r="DU20" i="3" s="1"/>
  <c r="DM21" i="3" a="1"/>
  <c r="DM21" i="3" s="1"/>
  <c r="DU21" i="3" s="1"/>
  <c r="DM22" i="3" a="1"/>
  <c r="DM22" i="3" s="1"/>
  <c r="DU22" i="3" s="1"/>
  <c r="DM23" i="3" a="1"/>
  <c r="DM23" i="3" s="1"/>
  <c r="DU23" i="3" s="1"/>
  <c r="DM24" i="3" a="1"/>
  <c r="DM24" i="3" s="1"/>
  <c r="DU24" i="3" s="1"/>
  <c r="DM25" i="3" a="1"/>
  <c r="DM25" i="3" s="1"/>
  <c r="DU25" i="3" s="1"/>
  <c r="DM26" i="3" a="1"/>
  <c r="DM26" i="3" s="1"/>
  <c r="DU26" i="3" s="1"/>
  <c r="DM27" i="3" a="1"/>
  <c r="DM27" i="3" s="1"/>
  <c r="DU27" i="3" s="1"/>
  <c r="DM28" i="3" a="1"/>
  <c r="DM28" i="3" s="1"/>
  <c r="DU28" i="3" s="1"/>
  <c r="DM29" i="3" a="1"/>
  <c r="DM29" i="3" s="1"/>
  <c r="DU29" i="3" s="1"/>
  <c r="DM30" i="3" a="1"/>
  <c r="DM30" i="3" s="1"/>
  <c r="DU30" i="3" s="1"/>
  <c r="DM31" i="3" a="1"/>
  <c r="DM31" i="3" s="1"/>
  <c r="DU31" i="3" s="1"/>
  <c r="DM32" i="3" a="1"/>
  <c r="DM32" i="3" s="1"/>
  <c r="DU32" i="3" s="1"/>
  <c r="DM33" i="3" a="1"/>
  <c r="DM33" i="3" s="1"/>
  <c r="DU33" i="3" s="1"/>
  <c r="DM34" i="3" a="1"/>
  <c r="DM34" i="3" s="1"/>
  <c r="DU34" i="3" s="1"/>
  <c r="DM35" i="3" a="1"/>
  <c r="DM35" i="3" s="1"/>
  <c r="DU35" i="3" s="1"/>
  <c r="DM36" i="3" a="1"/>
  <c r="DM36" i="3" s="1"/>
  <c r="DU36" i="3" s="1"/>
  <c r="DM37" i="3" a="1"/>
  <c r="DM37" i="3" s="1"/>
  <c r="DU37" i="3" s="1"/>
  <c r="DM38" i="3" a="1"/>
  <c r="DM38" i="3" s="1"/>
  <c r="DU38" i="3" s="1"/>
  <c r="DM39" i="3" a="1"/>
  <c r="DM39" i="3" s="1"/>
  <c r="DU39" i="3" s="1"/>
  <c r="DM40" i="3" a="1"/>
  <c r="DM40" i="3" s="1"/>
  <c r="DU40" i="3" s="1"/>
  <c r="DM41" i="3" a="1"/>
  <c r="DM41" i="3" s="1"/>
  <c r="DU41" i="3" s="1"/>
  <c r="DM42" i="3" a="1"/>
  <c r="DM42" i="3" s="1"/>
  <c r="DU42" i="3" s="1"/>
  <c r="DM43" i="3" a="1"/>
  <c r="DM43" i="3" s="1"/>
  <c r="DU43" i="3" s="1"/>
  <c r="DM44" i="3" a="1"/>
  <c r="DM44" i="3" s="1"/>
  <c r="DU44" i="3" s="1"/>
  <c r="DM45" i="3" a="1"/>
  <c r="DM45" i="3" s="1"/>
  <c r="DU45" i="3" s="1"/>
  <c r="DM46" i="3" a="1"/>
  <c r="DM46" i="3" s="1"/>
  <c r="DU46" i="3" s="1"/>
  <c r="DM47" i="3" a="1"/>
  <c r="DM47" i="3" s="1"/>
  <c r="DU47" i="3" s="1"/>
  <c r="DM48" i="3" a="1"/>
  <c r="DM48" i="3" s="1"/>
  <c r="DU48" i="3" s="1"/>
  <c r="DM49" i="3" a="1"/>
  <c r="DM49" i="3" s="1"/>
  <c r="DU49" i="3" s="1"/>
  <c r="DM50" i="3" a="1"/>
  <c r="DM50" i="3" s="1"/>
  <c r="DU50" i="3" s="1"/>
  <c r="DM51" i="3" a="1"/>
  <c r="DM51" i="3" s="1"/>
  <c r="DU51" i="3" s="1"/>
  <c r="DM52" i="3" a="1"/>
  <c r="DM52" i="3" s="1"/>
  <c r="DU52" i="3" s="1"/>
  <c r="DM53" i="3" a="1"/>
  <c r="DM53" i="3" s="1"/>
  <c r="DU53" i="3" s="1"/>
  <c r="DM54" i="3" a="1"/>
  <c r="DM54" i="3" s="1"/>
  <c r="DU54" i="3" s="1"/>
  <c r="DM15" i="3" a="1"/>
  <c r="DM15" i="3" s="1"/>
  <c r="DU15" i="3" s="1"/>
  <c r="CI15" i="3" a="1"/>
  <c r="CI15" i="3" s="1"/>
  <c r="CI16" i="3" a="1"/>
  <c r="CI16" i="3" s="1"/>
  <c r="CI17" i="3" a="1"/>
  <c r="CI17" i="3" s="1"/>
  <c r="CI18" i="3" a="1"/>
  <c r="CI18" i="3" s="1"/>
  <c r="CI19" i="3" a="1"/>
  <c r="CI19" i="3" s="1"/>
  <c r="CI20" i="3" a="1"/>
  <c r="CI20" i="3" s="1"/>
  <c r="CI21" i="3" a="1"/>
  <c r="CI21" i="3" s="1"/>
  <c r="CI22" i="3" a="1"/>
  <c r="CI22" i="3" s="1"/>
  <c r="CI23" i="3" a="1"/>
  <c r="CI23" i="3" s="1"/>
  <c r="CI24" i="3" a="1"/>
  <c r="CI24" i="3" s="1"/>
  <c r="CI25" i="3" a="1"/>
  <c r="CI25" i="3" s="1"/>
  <c r="CI26" i="3" a="1"/>
  <c r="CI26" i="3" s="1"/>
  <c r="CI27" i="3" a="1"/>
  <c r="CI27" i="3" s="1"/>
  <c r="CI28" i="3" a="1"/>
  <c r="CI28" i="3" s="1"/>
  <c r="CI29" i="3" a="1"/>
  <c r="CI29" i="3" s="1"/>
  <c r="CI30" i="3" a="1"/>
  <c r="CI30" i="3" s="1"/>
  <c r="CI31" i="3" a="1"/>
  <c r="CI31" i="3" s="1"/>
  <c r="CI32" i="3" a="1"/>
  <c r="CI32" i="3" s="1"/>
  <c r="CI33" i="3" a="1"/>
  <c r="CI33" i="3" s="1"/>
  <c r="CI34" i="3" a="1"/>
  <c r="CI34" i="3" s="1"/>
  <c r="CI35" i="3" a="1"/>
  <c r="CI35" i="3" s="1"/>
  <c r="CI36" i="3" a="1"/>
  <c r="CI36" i="3" s="1"/>
  <c r="CI37" i="3" a="1"/>
  <c r="CI37" i="3" s="1"/>
  <c r="CI38" i="3" a="1"/>
  <c r="CI38" i="3" s="1"/>
  <c r="CI39" i="3" a="1"/>
  <c r="CI39" i="3" s="1"/>
  <c r="CI40" i="3" a="1"/>
  <c r="CI40" i="3" s="1"/>
  <c r="CI41" i="3" a="1"/>
  <c r="CI41" i="3" s="1"/>
  <c r="CI42" i="3" a="1"/>
  <c r="CI42" i="3" s="1"/>
  <c r="CI43" i="3" a="1"/>
  <c r="CI43" i="3" s="1"/>
  <c r="CI44" i="3" a="1"/>
  <c r="CI44" i="3" s="1"/>
  <c r="CI45" i="3" a="1"/>
  <c r="CI45" i="3" s="1"/>
  <c r="CI46" i="3" a="1"/>
  <c r="CI46" i="3" s="1"/>
  <c r="CI47" i="3" a="1"/>
  <c r="CI47" i="3" s="1"/>
  <c r="CI48" i="3" a="1"/>
  <c r="CI48" i="3" s="1"/>
  <c r="CI49" i="3" a="1"/>
  <c r="CI49" i="3" s="1"/>
  <c r="CI50" i="3" a="1"/>
  <c r="CI50" i="3" s="1"/>
  <c r="CI51" i="3" a="1"/>
  <c r="CI51" i="3" s="1"/>
  <c r="CI52" i="3" a="1"/>
  <c r="CI52" i="3" s="1"/>
  <c r="CI53" i="3" a="1"/>
  <c r="CI53" i="3" s="1"/>
  <c r="CI54" i="3" a="1"/>
  <c r="CI54" i="3" s="1"/>
  <c r="A4" i="3"/>
  <c r="DM14" i="3"/>
  <c r="DU14" i="3" s="1"/>
  <c r="BD4"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<sst xmlns="http://schemas.openxmlformats.org/spreadsheetml/2006/main" count="1819" uniqueCount="1222">
  <si>
    <t>ご注文者様情報</t>
    <rPh sb="1" eb="5">
      <t>チュウモンシャサマ</t>
    </rPh>
    <rPh sb="5" eb="7">
      <t>ジョウホウ</t>
    </rPh>
    <phoneticPr fontId="1"/>
  </si>
  <si>
    <t>フリガナ</t>
    <phoneticPr fontId="1"/>
  </si>
  <si>
    <t>会社名</t>
    <rPh sb="0" eb="3">
      <t>カイシャメイ</t>
    </rPh>
    <phoneticPr fontId="1"/>
  </si>
  <si>
    <t>住所</t>
    <rPh sb="0" eb="2">
      <t>ジュウショ</t>
    </rPh>
    <phoneticPr fontId="1"/>
  </si>
  <si>
    <t>連絡先</t>
    <rPh sb="0" eb="3">
      <t>レンラクサキ</t>
    </rPh>
    <phoneticPr fontId="1"/>
  </si>
  <si>
    <t>携帯番号</t>
    <rPh sb="0" eb="4">
      <t>ケイタイバンゴウ</t>
    </rPh>
    <phoneticPr fontId="1"/>
  </si>
  <si>
    <t>メールアドレス</t>
    <phoneticPr fontId="1"/>
  </si>
  <si>
    <t>-</t>
    <phoneticPr fontId="1"/>
  </si>
  <si>
    <t>郵便番号</t>
    <rPh sb="0" eb="4">
      <t>ユウビンバンゴウ</t>
    </rPh>
    <phoneticPr fontId="1"/>
  </si>
  <si>
    <t>備考</t>
    <rPh sb="0" eb="2">
      <t>ビコウ</t>
    </rPh>
    <phoneticPr fontId="1"/>
  </si>
  <si>
    <t>連絡可能な時間帯</t>
    <rPh sb="0" eb="2">
      <t>レンラク</t>
    </rPh>
    <rPh sb="2" eb="4">
      <t>カノウ</t>
    </rPh>
    <rPh sb="5" eb="8">
      <t>ジカンタイ</t>
    </rPh>
    <phoneticPr fontId="1"/>
  </si>
  <si>
    <t>　例）タニ山　太郎、花子</t>
  </si>
  <si>
    <t>◆注意事項◆</t>
    <rPh sb="1" eb="5">
      <t>チュウイジコウ</t>
    </rPh>
    <phoneticPr fontId="1"/>
  </si>
  <si>
    <t>※1</t>
    <phoneticPr fontId="1"/>
  </si>
  <si>
    <t>※2</t>
    <phoneticPr fontId="1"/>
  </si>
  <si>
    <t>　</t>
    <phoneticPr fontId="1"/>
  </si>
  <si>
    <t>【ご注文者様情報】</t>
    <rPh sb="2" eb="5">
      <t>チュウモンシャ</t>
    </rPh>
    <rPh sb="5" eb="6">
      <t>サマ</t>
    </rPh>
    <rPh sb="6" eb="8">
      <t>ジョウホウ</t>
    </rPh>
    <phoneticPr fontId="1"/>
  </si>
  <si>
    <t>【請求書/領収書について】</t>
    <rPh sb="1" eb="3">
      <t>セイキュウ</t>
    </rPh>
    <rPh sb="3" eb="4">
      <t>ショ</t>
    </rPh>
    <rPh sb="5" eb="8">
      <t>リョウシュウショ</t>
    </rPh>
    <phoneticPr fontId="1"/>
  </si>
  <si>
    <r>
      <t xml:space="preserve">氏名 </t>
    </r>
    <r>
      <rPr>
        <b/>
        <sz val="11"/>
        <color rgb="FFFF0000"/>
        <rFont val="游ゴシック"/>
        <family val="3"/>
        <charset val="128"/>
        <scheme val="minor"/>
      </rPr>
      <t>※1</t>
    </r>
    <rPh sb="0" eb="2">
      <t>シメイ</t>
    </rPh>
    <phoneticPr fontId="1"/>
  </si>
  <si>
    <r>
      <t xml:space="preserve">固定電話 </t>
    </r>
    <r>
      <rPr>
        <b/>
        <sz val="11"/>
        <color rgb="FFFF0000"/>
        <rFont val="游ゴシック"/>
        <family val="3"/>
        <charset val="128"/>
        <scheme val="minor"/>
      </rPr>
      <t>※2</t>
    </r>
    <rPh sb="0" eb="4">
      <t>コテイデンワ</t>
    </rPh>
    <phoneticPr fontId="1"/>
  </si>
  <si>
    <r>
      <t xml:space="preserve">請求書の有無 </t>
    </r>
    <r>
      <rPr>
        <b/>
        <sz val="11"/>
        <color rgb="FFFF0000"/>
        <rFont val="游ゴシック"/>
        <family val="3"/>
        <charset val="128"/>
        <scheme val="minor"/>
      </rPr>
      <t>※3</t>
    </r>
    <rPh sb="0" eb="3">
      <t>セイキュウショ</t>
    </rPh>
    <rPh sb="4" eb="6">
      <t>ウム</t>
    </rPh>
    <phoneticPr fontId="1"/>
  </si>
  <si>
    <t>※3</t>
    <phoneticPr fontId="1"/>
  </si>
  <si>
    <t>【お支払い条件】</t>
    <rPh sb="2" eb="4">
      <t>シハラ</t>
    </rPh>
    <rPh sb="5" eb="7">
      <t>ジョウケン</t>
    </rPh>
    <phoneticPr fontId="1"/>
  </si>
  <si>
    <t>請求書/領収書の宛名</t>
    <rPh sb="0" eb="3">
      <t>セイキュウショ</t>
    </rPh>
    <rPh sb="4" eb="7">
      <t>リョウシュウショ</t>
    </rPh>
    <rPh sb="8" eb="10">
      <t>アテナ</t>
    </rPh>
    <phoneticPr fontId="1"/>
  </si>
  <si>
    <t>必要な場合は、商品ページより出品者へ直接お問い合わせください。</t>
    <rPh sb="0" eb="2">
      <t>ヒツヨウ</t>
    </rPh>
    <rPh sb="3" eb="5">
      <t>バアイ</t>
    </rPh>
    <rPh sb="7" eb="9">
      <t>ショウヒン</t>
    </rPh>
    <rPh sb="14" eb="17">
      <t>シュッピンシャ</t>
    </rPh>
    <rPh sb="18" eb="20">
      <t>チョクセツ</t>
    </rPh>
    <rPh sb="21" eb="22">
      <t>ト</t>
    </rPh>
    <rPh sb="23" eb="24">
      <t>ア</t>
    </rPh>
    <phoneticPr fontId="1"/>
  </si>
  <si>
    <t>領収書の有無</t>
    <rPh sb="0" eb="3">
      <t>リョウシュウショ</t>
    </rPh>
    <rPh sb="4" eb="6">
      <t>ウム</t>
    </rPh>
    <phoneticPr fontId="1"/>
  </si>
  <si>
    <t>1度のご注文につき、1通の請求書/領収書を発行いたします。</t>
    <rPh sb="1" eb="2">
      <t>ド</t>
    </rPh>
    <rPh sb="4" eb="6">
      <t>チュウモン</t>
    </rPh>
    <rPh sb="11" eb="12">
      <t>ツウ</t>
    </rPh>
    <rPh sb="13" eb="16">
      <t>セイキュウショ</t>
    </rPh>
    <rPh sb="17" eb="20">
      <t>リョウシュウショ</t>
    </rPh>
    <rPh sb="21" eb="23">
      <t>ハッコウ</t>
    </rPh>
    <phoneticPr fontId="1"/>
  </si>
  <si>
    <t>①</t>
    <phoneticPr fontId="1"/>
  </si>
  <si>
    <t>②</t>
    <phoneticPr fontId="1"/>
  </si>
  <si>
    <t>③</t>
    <phoneticPr fontId="1"/>
  </si>
  <si>
    <t>④</t>
    <phoneticPr fontId="1"/>
  </si>
  <si>
    <t>お名前(フリガナ)</t>
    <rPh sb="1" eb="3">
      <t>ナマエ</t>
    </rPh>
    <phoneticPr fontId="1"/>
  </si>
  <si>
    <t>お名前</t>
    <rPh sb="1" eb="3">
      <t>ナマエ</t>
    </rPh>
    <phoneticPr fontId="1"/>
  </si>
  <si>
    <t>電場番号</t>
    <rPh sb="0" eb="4">
      <t>デンババンゴウ</t>
    </rPh>
    <phoneticPr fontId="1"/>
  </si>
  <si>
    <t>都道府県</t>
    <rPh sb="0" eb="4">
      <t>トドウフケン</t>
    </rPh>
    <phoneticPr fontId="1"/>
  </si>
  <si>
    <t>市区町村</t>
    <rPh sb="0" eb="4">
      <t>シクチョウソン</t>
    </rPh>
    <phoneticPr fontId="1"/>
  </si>
  <si>
    <t>それ以降の住所</t>
    <rPh sb="2" eb="4">
      <t>イコウ</t>
    </rPh>
    <rPh sb="5" eb="7">
      <t>ジュウショ</t>
    </rPh>
    <phoneticPr fontId="1"/>
  </si>
  <si>
    <t>商品情報</t>
    <rPh sb="0" eb="4">
      <t>ショウヒンジョウホウ</t>
    </rPh>
    <phoneticPr fontId="1"/>
  </si>
  <si>
    <t>商品名</t>
    <rPh sb="0" eb="3">
      <t>ショウヒンメイ</t>
    </rPh>
    <phoneticPr fontId="1"/>
  </si>
  <si>
    <t>商品コード</t>
    <rPh sb="0" eb="2">
      <t>ショウヒン</t>
    </rPh>
    <phoneticPr fontId="1"/>
  </si>
  <si>
    <t>熨斗</t>
    <rPh sb="0" eb="2">
      <t>ノシ</t>
    </rPh>
    <phoneticPr fontId="1"/>
  </si>
  <si>
    <t>名入れ</t>
    <rPh sb="0" eb="2">
      <t>ナイ</t>
    </rPh>
    <phoneticPr fontId="1"/>
  </si>
  <si>
    <t>手提げ袋</t>
    <rPh sb="0" eb="2">
      <t>テサ</t>
    </rPh>
    <rPh sb="3" eb="4">
      <t>ブクロ</t>
    </rPh>
    <phoneticPr fontId="1"/>
  </si>
  <si>
    <t>お届け先情報</t>
    <rPh sb="1" eb="2">
      <t>トド</t>
    </rPh>
    <rPh sb="3" eb="4">
      <t>サキ</t>
    </rPh>
    <rPh sb="4" eb="6">
      <t>ジョウホウ</t>
    </rPh>
    <phoneticPr fontId="1"/>
  </si>
  <si>
    <t>&lt;記入例&gt;</t>
    <rPh sb="1" eb="4">
      <t>キニュウレイ</t>
    </rPh>
    <phoneticPr fontId="1"/>
  </si>
  <si>
    <t>タニコー株式会社</t>
    <rPh sb="4" eb="8">
      <t>カブシキガイシャ</t>
    </rPh>
    <phoneticPr fontId="1"/>
  </si>
  <si>
    <t>○○　△△</t>
    <phoneticPr fontId="1"/>
  </si>
  <si>
    <t>マルマル　サンカクサンカク</t>
    <phoneticPr fontId="1"/>
  </si>
  <si>
    <t>142-0041</t>
    <phoneticPr fontId="1"/>
  </si>
  <si>
    <t>東京都</t>
  </si>
  <si>
    <t>東京都</t>
    <rPh sb="0" eb="3">
      <t>トウキョウト</t>
    </rPh>
    <phoneticPr fontId="1"/>
  </si>
  <si>
    <t>品川区</t>
    <rPh sb="0" eb="3">
      <t>シナガワク</t>
    </rPh>
    <phoneticPr fontId="1"/>
  </si>
  <si>
    <t>戸越1-7-20</t>
    <rPh sb="0" eb="2">
      <t>トゴシ</t>
    </rPh>
    <phoneticPr fontId="1"/>
  </si>
  <si>
    <t>03-5498-7982</t>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</si>
  <si>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</si>
  <si>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</si>
  <si>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</si>
  <si>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</si>
  <si>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</si>
  <si>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</si>
  <si>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</si>
  <si>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</si>
  <si>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</si>
  <si>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</si>
  <si>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</si>
  <si>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</si>
  <si>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</si>
  <si>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</si>
  <si>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</si>
  <si>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</si>
  <si>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</si>
  <si>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</si>
  <si>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</si>
  <si>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</si>
  <si>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</si>
  <si>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</si>
  <si>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</si>
  <si>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</si>
  <si>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</si>
  <si>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</si>
  <si>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</si>
  <si>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</si>
  <si>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</si>
  <si>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</si>
  <si>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</si>
  <si>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</si>
  <si>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</si>
  <si>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</si>
  <si>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</si>
  <si>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</si>
  <si>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</si>
  <si>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</si>
  <si>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</si>
  <si>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</si>
  <si>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</si>
  <si>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</si>
  <si>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</si>
  <si>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</si>
  <si>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</si>
  <si>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</si>
  <si>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個数</t>
    <rPh sb="0" eb="2">
      <t>コスウ</t>
    </rPh>
    <phoneticPr fontId="1"/>
  </si>
  <si>
    <t>単価(税込)</t>
    <rPh sb="0" eb="2">
      <t>タンカ</t>
    </rPh>
    <rPh sb="3" eb="5">
      <t>ゼイコ</t>
    </rPh>
    <phoneticPr fontId="1"/>
  </si>
  <si>
    <t>CF01</t>
  </si>
  <si>
    <t>薩摩海山煎餅 6種24枚入</t>
  </si>
  <si>
    <t>AE01</t>
  </si>
  <si>
    <t>クッキー＆フィナンシェアソートセット</t>
  </si>
  <si>
    <t>CM02</t>
  </si>
  <si>
    <t>IKUE「焼菓子詰合せ B」</t>
  </si>
  <si>
    <t>CV03</t>
  </si>
  <si>
    <t>なだ万監修　バウムクーヘン詰め合せ12個入</t>
  </si>
  <si>
    <t>AZ01</t>
  </si>
  <si>
    <t>ドーナツラスク詰合せ（10個入）</t>
  </si>
  <si>
    <t>CV01</t>
  </si>
  <si>
    <t>ラ･ロシェル　バームギフト15P</t>
  </si>
  <si>
    <t>CV02</t>
  </si>
  <si>
    <t>ラ･ロシェル　アソートギフト15P</t>
  </si>
  <si>
    <t>TS02</t>
  </si>
  <si>
    <t>銀座千疋屋 銀座ガトーセレクション</t>
  </si>
  <si>
    <t>BQ03</t>
  </si>
  <si>
    <t>滋賀の丁字麩おふらすく12枚入</t>
  </si>
  <si>
    <t>CM01</t>
  </si>
  <si>
    <t>IKUE「焼菓子詰合せ A」</t>
  </si>
  <si>
    <t>CP05</t>
  </si>
  <si>
    <t>ドリップバッグギフト28</t>
  </si>
  <si>
    <t>TS04</t>
  </si>
  <si>
    <t>石川 五郎島金時 ミニバウムクーヘン</t>
  </si>
  <si>
    <t>TS01</t>
  </si>
  <si>
    <t>銀座千疋屋 銀座フルーツクーヘン16個</t>
  </si>
  <si>
    <t>DF03</t>
  </si>
  <si>
    <t>TiMEFORTEAおすすめケイクギフトセット【16個入り】</t>
  </si>
  <si>
    <t>AA03</t>
  </si>
  <si>
    <t>レーズンパウンド</t>
  </si>
  <si>
    <t>AF12</t>
  </si>
  <si>
    <t>塩バターケイク　アソート10個入</t>
  </si>
  <si>
    <t>BS01</t>
  </si>
  <si>
    <t>ひとくち詰合せ2号</t>
  </si>
  <si>
    <t>CM03</t>
  </si>
  <si>
    <t>IKUE「焼菓子詰合せ C」</t>
  </si>
  <si>
    <t>DF01</t>
  </si>
  <si>
    <t>【各5個入り】生絞り果汁のしゃりふわレモンケーキ＆カカオの実ギフト</t>
  </si>
  <si>
    <t>AF09</t>
  </si>
  <si>
    <t>「TABLES」サブレサンド プラリネ＆キャラメル12個入</t>
  </si>
  <si>
    <t>CM04</t>
  </si>
  <si>
    <t>IKUE「焼菓子詰合せ D」</t>
  </si>
  <si>
    <t>DS03</t>
  </si>
  <si>
    <t>新潟厳選素材の焼菓子13種セット</t>
  </si>
  <si>
    <t>CP04</t>
  </si>
  <si>
    <t>ドリップバッグギフト14</t>
  </si>
  <si>
    <t>CV12</t>
  </si>
  <si>
    <t>ラ･ロシェル×CCベイクアソートM</t>
  </si>
  <si>
    <t>AB01</t>
  </si>
  <si>
    <t>うずらちゃんのコーヒータイムセット</t>
  </si>
  <si>
    <t>CV11</t>
  </si>
  <si>
    <t>ラ･ロシェル×CCゼリー＆バームクーヘンL</t>
  </si>
  <si>
    <t>AR01</t>
  </si>
  <si>
    <t>恋する豚のハムとベーコンとソーセージのセット</t>
  </si>
  <si>
    <t>AD04</t>
  </si>
  <si>
    <t>焼菓子18個セット</t>
  </si>
  <si>
    <t>AN01</t>
  </si>
  <si>
    <t>ハム・ソーセージ 特製ギフトAセット</t>
  </si>
  <si>
    <t>BV02</t>
  </si>
  <si>
    <t>香川県産小麦100％半なま麺（濃縮つゆ付）と、ゆで麺の詰合せ13人前</t>
  </si>
  <si>
    <t>AD02</t>
  </si>
  <si>
    <t>焼菓子10個セット</t>
  </si>
  <si>
    <t>CH03</t>
  </si>
  <si>
    <t>フェストセット</t>
  </si>
  <si>
    <t>AD03</t>
  </si>
  <si>
    <t>焼菓子14個セット</t>
  </si>
  <si>
    <t>CM05</t>
  </si>
  <si>
    <t>IKUE「焼菓子詰合せ E」</t>
  </si>
  <si>
    <t>CF02</t>
  </si>
  <si>
    <t>薩摩海山煎餅 海幸 3種12枚入</t>
  </si>
  <si>
    <t>BT02</t>
  </si>
  <si>
    <t>贅沢まるごとせとかジュース6本セット</t>
  </si>
  <si>
    <t>CV07</t>
  </si>
  <si>
    <t>ラ･ロシェル　プレミアムギフト15P</t>
  </si>
  <si>
    <t>AF07</t>
  </si>
  <si>
    <t>「TABLES」キャラメルサブレ</t>
  </si>
  <si>
    <t>DS02</t>
  </si>
  <si>
    <t>新潟厳選素材の焼菓子8種セット</t>
  </si>
  <si>
    <t>BS03</t>
  </si>
  <si>
    <t>ひとくち栗ようかん12本入</t>
  </si>
  <si>
    <t>BZ01</t>
  </si>
  <si>
    <t>ゆら無添加100％ストレートジュース</t>
  </si>
  <si>
    <t>AA06</t>
  </si>
  <si>
    <t>ブルーベリーケイク</t>
  </si>
  <si>
    <t>AN02</t>
  </si>
  <si>
    <t>ハム・ソーセージ 特製ギフトBセット</t>
  </si>
  <si>
    <t>DZ02</t>
  </si>
  <si>
    <t>カステラ詰合せ4本入</t>
  </si>
  <si>
    <t>AD07</t>
  </si>
  <si>
    <t>窯焼きフィナンシェ15個セット</t>
  </si>
  <si>
    <t>BQ02</t>
  </si>
  <si>
    <t>湖のくに生チーズケーキ（シンプル）</t>
  </si>
  <si>
    <t>AE03</t>
  </si>
  <si>
    <t>オリジナルりんごジュース1L　2本セット</t>
  </si>
  <si>
    <t>CP06</t>
  </si>
  <si>
    <t>プレミアムアイスコーヒーギフト3</t>
  </si>
  <si>
    <t>DZ01</t>
  </si>
  <si>
    <t>カステラ詰合せ3本入</t>
  </si>
  <si>
    <t>AA04</t>
  </si>
  <si>
    <t>チョコとチェリーの黒い森</t>
  </si>
  <si>
    <t>BT01</t>
  </si>
  <si>
    <t>濃厚バスクチーズケーキ（15㎝）</t>
  </si>
  <si>
    <t>BO01</t>
  </si>
  <si>
    <t>AA01</t>
  </si>
  <si>
    <t>ミッシュブロート</t>
  </si>
  <si>
    <t>av03</t>
  </si>
  <si>
    <t>道後ビール・愛媛甘とろ豚セット（DBAP-43）</t>
  </si>
  <si>
    <t>DH02</t>
  </si>
  <si>
    <t>稲庭うどん・素麺つゆ詰合せ【USRT-6】</t>
  </si>
  <si>
    <t>ae03</t>
  </si>
  <si>
    <t>奥入瀬ビール飲み比べ6本（青天の霹靂）</t>
  </si>
  <si>
    <t>AA02</t>
  </si>
  <si>
    <t>AY04</t>
  </si>
  <si>
    <t>ピュアミルクアイス12個セット</t>
  </si>
  <si>
    <t>BV04</t>
  </si>
  <si>
    <t>うどん天国 半生うどん、乾燥麺、ゆで麺詰合せ30人前</t>
  </si>
  <si>
    <t>AE08</t>
  </si>
  <si>
    <t>あら、りんご。スイーツ詰め合わせセット</t>
  </si>
  <si>
    <t>CN01</t>
  </si>
  <si>
    <t>本場 越前おろしそばセット辛味大根付8人前つゆ付</t>
  </si>
  <si>
    <t>BV03</t>
  </si>
  <si>
    <t>ゆで麺詰合せ10人前</t>
  </si>
  <si>
    <t>DU01</t>
  </si>
  <si>
    <t>DD01</t>
  </si>
  <si>
    <t>真田REDアップルジュース瓶 2本入りギフト</t>
  </si>
  <si>
    <t>al02</t>
  </si>
  <si>
    <t>網走ビール 缶12本セット</t>
  </si>
  <si>
    <t>BR03</t>
  </si>
  <si>
    <t>いものかたち厳選 食べ比べお芋セット</t>
  </si>
  <si>
    <t>DF02</t>
  </si>
  <si>
    <t>【10個入り】生絞り果汁のしゃりふわレモンケーキギフト</t>
  </si>
  <si>
    <t>BM02</t>
  </si>
  <si>
    <t>銀ちゃんぶらり茶緑茶・ほうじ茶各5個カップ入セット</t>
  </si>
  <si>
    <t>AF10</t>
  </si>
  <si>
    <t>堀江バターサンド　プレミアムBOX8</t>
  </si>
  <si>
    <t>AL02</t>
  </si>
  <si>
    <t>白川農場のにんにくギフトB</t>
  </si>
  <si>
    <t>CN02</t>
  </si>
  <si>
    <t>生粋三代粗挽きそば（冷、温）貼箱入り 6人前つゆ付</t>
  </si>
  <si>
    <t>BQ01</t>
  </si>
  <si>
    <t>湖のくに生チーズケーキ（スタンダード）</t>
  </si>
  <si>
    <t>ae02</t>
  </si>
  <si>
    <t>奥入瀬ビールクラシック8本セット</t>
  </si>
  <si>
    <t>BX08</t>
  </si>
  <si>
    <t>松阪牛缶詰3種セット</t>
  </si>
  <si>
    <t>CR06</t>
  </si>
  <si>
    <t>阿藻の漬魚 6切箱</t>
  </si>
  <si>
    <t>AE02</t>
  </si>
  <si>
    <t>フィナンシェ6個セット</t>
  </si>
  <si>
    <t>AB02</t>
  </si>
  <si>
    <t>リキッドアイスコーヒー＆珈琲ゼリー詰合せ</t>
  </si>
  <si>
    <t>AD06</t>
  </si>
  <si>
    <t>窯焼きフィナンシェ10個セット</t>
  </si>
  <si>
    <t>DX01</t>
  </si>
  <si>
    <t>黒豚ロールステーキ6入</t>
  </si>
  <si>
    <t>DQ02</t>
  </si>
  <si>
    <t>秋田肉醤 赤身肉ローストビーフ3個入り（肉醤シャリアピンソース付き）</t>
  </si>
  <si>
    <t>DH01</t>
  </si>
  <si>
    <t>稲庭うどんつゆ詰合せ【URT-6】</t>
  </si>
  <si>
    <t>AY02</t>
  </si>
  <si>
    <t>ピュアミルクアイス8個セット</t>
  </si>
  <si>
    <t>CR03</t>
  </si>
  <si>
    <t>瀬戸内ラーメン10食セット</t>
  </si>
  <si>
    <t>BU01</t>
  </si>
  <si>
    <t>香月宴の鶏ちゃん・からあげセット</t>
  </si>
  <si>
    <t>AO02</t>
  </si>
  <si>
    <t>シャルキュトリーセット</t>
  </si>
  <si>
    <t>BM05</t>
  </si>
  <si>
    <t>粋町しょこら厳選6点セット【B】</t>
  </si>
  <si>
    <t>DJ03</t>
  </si>
  <si>
    <t>無添加イタリアンジェラート</t>
  </si>
  <si>
    <t>BV01</t>
  </si>
  <si>
    <t>生うどん 16人前 濃縮つゆ付</t>
  </si>
  <si>
    <t>CY01</t>
  </si>
  <si>
    <t>宮崎牛ビーフジャーキー 3パック</t>
  </si>
  <si>
    <t>CR02</t>
  </si>
  <si>
    <t>尾道ラーメン10食</t>
  </si>
  <si>
    <t>CI01</t>
  </si>
  <si>
    <t>松浦アジフライ詰合せ×2袋（BAF40T）</t>
  </si>
  <si>
    <t>BP01</t>
  </si>
  <si>
    <t>青森アップルポークのしゃぶしゃぶセット（3～4人前・豚肉600g）</t>
  </si>
  <si>
    <t>AD01</t>
  </si>
  <si>
    <t>焼菓子5個セット</t>
  </si>
  <si>
    <t>BM04</t>
  </si>
  <si>
    <t>粋町しょこら厳選6点セット【A】</t>
  </si>
  <si>
    <t>AD18</t>
  </si>
  <si>
    <t>プティボヌール</t>
  </si>
  <si>
    <t>CI02</t>
  </si>
  <si>
    <t>松浦アジフライ詰合せ×4袋（BAF60T）</t>
  </si>
  <si>
    <t>CP07</t>
  </si>
  <si>
    <t>プレミアムアイスコーヒーギフト4</t>
  </si>
  <si>
    <t>DA02</t>
  </si>
  <si>
    <t>紀州南高梅　はちみつ仕立て「極」10包</t>
  </si>
  <si>
    <t>DS01</t>
  </si>
  <si>
    <t>Bit×日本製鉄コラボ缶でお届け　燕三条の食べられる鉄スイーツ「Fe」</t>
  </si>
  <si>
    <t>AF11</t>
  </si>
  <si>
    <t>6Cチーズケーキ</t>
  </si>
  <si>
    <t>AL03</t>
  </si>
  <si>
    <t>白川農場のにんにくギフトC</t>
  </si>
  <si>
    <t>ak01</t>
  </si>
  <si>
    <t>ベリービーズワイナリー 塩尻ワイン2本セット</t>
  </si>
  <si>
    <t>AU02</t>
  </si>
  <si>
    <t>人気Pizza 5枚セット</t>
  </si>
  <si>
    <t>AF06</t>
  </si>
  <si>
    <t>アニマルクッキーBLUE缶</t>
  </si>
  <si>
    <t>EH01</t>
  </si>
  <si>
    <t>セミノールジュース</t>
  </si>
  <si>
    <t>BM24</t>
  </si>
  <si>
    <t>優雅なお茶の時間ギフト【B】</t>
  </si>
  <si>
    <t>DY03</t>
  </si>
  <si>
    <t>カットバウム7個セット</t>
  </si>
  <si>
    <t>DP01</t>
  </si>
  <si>
    <t>CZ02</t>
  </si>
  <si>
    <t>但馬牛のお惣菜詰め合せ3点セット</t>
  </si>
  <si>
    <t>BM15</t>
  </si>
  <si>
    <t>茶雑菓厳選飲み比べ6点セット【ティーバック】</t>
  </si>
  <si>
    <t>CR01</t>
  </si>
  <si>
    <t>広島かき海鮮つみれ鍋</t>
  </si>
  <si>
    <t>AU01</t>
  </si>
  <si>
    <t>人気Pizza 3枚セット</t>
  </si>
  <si>
    <t>EH02</t>
  </si>
  <si>
    <t>温州ミカン</t>
  </si>
  <si>
    <t>EG01</t>
  </si>
  <si>
    <t>群馬県産　日本鹿のロースト</t>
  </si>
  <si>
    <t>EA05</t>
  </si>
  <si>
    <t>極上だし三昧セット</t>
  </si>
  <si>
    <t>DR01</t>
  </si>
  <si>
    <t>グランビア生ハムスライスセット</t>
  </si>
  <si>
    <t>DE03</t>
  </si>
  <si>
    <t>ハンバーグ&amp;スイートポテトセット</t>
  </si>
  <si>
    <t>BN02</t>
  </si>
  <si>
    <t>木頭ゆずづくし8点セット</t>
  </si>
  <si>
    <t>CG01</t>
  </si>
  <si>
    <t>天然塩詰合せ</t>
  </si>
  <si>
    <t>ay05</t>
  </si>
  <si>
    <t>越路吹雪 大吟醸 720ml</t>
  </si>
  <si>
    <t>ae04</t>
  </si>
  <si>
    <t>奥入瀬ビールクラシック4種8本セット（ギフトBOX入り）</t>
  </si>
  <si>
    <t>BM23</t>
  </si>
  <si>
    <t>優雅なお茶の時間ギフト【A】</t>
  </si>
  <si>
    <t>EC01</t>
  </si>
  <si>
    <t>至福のスコーン6種アソート</t>
  </si>
  <si>
    <t>DH03</t>
  </si>
  <si>
    <t>稲庭素麺【NOL-30A】</t>
  </si>
  <si>
    <t>CY02</t>
  </si>
  <si>
    <t>宮崎牛ビーフジャーキー 5パック</t>
  </si>
  <si>
    <t>CV10</t>
  </si>
  <si>
    <t>ラ･ロシェル×CCゼリー＆バームクーヘンK</t>
  </si>
  <si>
    <t>BM14</t>
  </si>
  <si>
    <t>茶雑菓厳選飲み比べ6点セット【リーフ】</t>
  </si>
  <si>
    <t>BJ07</t>
  </si>
  <si>
    <t>純九州ハンバーグ12個セット</t>
  </si>
  <si>
    <t>CR07</t>
  </si>
  <si>
    <t>阿藻の漬魚 10切箱</t>
  </si>
  <si>
    <t>BU02</t>
  </si>
  <si>
    <t>香月宴の鶏ちゃん・からあげ・旨辛からあげセット</t>
  </si>
  <si>
    <t>DV05</t>
  </si>
  <si>
    <t>冷凍　別府温泉冷麺 2食入</t>
  </si>
  <si>
    <t>ax03</t>
  </si>
  <si>
    <t>TS07</t>
  </si>
  <si>
    <t>東京「 CHEESE CAVERY TOKYO 」 チーズサンドクッキー 12個</t>
  </si>
  <si>
    <t>DA03</t>
  </si>
  <si>
    <t>贅沢茶漬け3種詰合せ（紀州南高梅添え）9袋セット</t>
  </si>
  <si>
    <t>BM25</t>
  </si>
  <si>
    <t>優雅なお茶の時間ギフト【C】</t>
  </si>
  <si>
    <t>BM22</t>
  </si>
  <si>
    <t>Leaf tea cupカカオほうじ茶、しょうが和紅茶各5個カップ入セット</t>
  </si>
  <si>
    <t>EE02</t>
  </si>
  <si>
    <t>熟成ワインビネガー＆飲む酢3本セット</t>
  </si>
  <si>
    <t>EE01</t>
  </si>
  <si>
    <t>熟成ワインビネガー＆飲む酢2本セット</t>
  </si>
  <si>
    <t>DY04</t>
  </si>
  <si>
    <t>クラインデコ6個セット</t>
  </si>
  <si>
    <t>av02</t>
  </si>
  <si>
    <t>道後地酒・宇和島じゃこ天セット（DSUJ-6）</t>
  </si>
  <si>
    <t>AT01</t>
  </si>
  <si>
    <t>nacree enjoy box</t>
  </si>
  <si>
    <t>DR02</t>
  </si>
  <si>
    <t>グランビア生ハムギフトA</t>
  </si>
  <si>
    <t>DB02</t>
  </si>
  <si>
    <t>～至福の刻～　6個入り</t>
  </si>
  <si>
    <t>BY01</t>
  </si>
  <si>
    <t>アムールドショコラ</t>
  </si>
  <si>
    <t>CP09</t>
  </si>
  <si>
    <t>ホット＆アイスギフト S</t>
  </si>
  <si>
    <t>BJ05</t>
  </si>
  <si>
    <t>純九州ハンバーグ4個セット</t>
  </si>
  <si>
    <t>AY03</t>
  </si>
  <si>
    <t>ピュアミルクアイス10個セット</t>
  </si>
  <si>
    <t>af01</t>
  </si>
  <si>
    <t>ながら、純米大吟醸</t>
  </si>
  <si>
    <t>BM03</t>
  </si>
  <si>
    <t>銀ちゃんぶらり茶緑茶・ほうじ茶各15個カップ入セット</t>
  </si>
  <si>
    <t>BM29</t>
  </si>
  <si>
    <t>ANY&amp;ANY Brend Tea Works リーフ 4種アソート （いちご和紅茶・シトラス緑茶・しょうが和紅茶・カカオほうじ茶）</t>
  </si>
  <si>
    <t>DI06</t>
  </si>
  <si>
    <t>きざみうなぎ5パックセット</t>
  </si>
  <si>
    <t>DI02</t>
  </si>
  <si>
    <t>南総里見うなぎ白焼</t>
  </si>
  <si>
    <t>ay01</t>
  </si>
  <si>
    <t>越路吹雪 純米大吟醸 磨き二割 720ml 桐箱入り</t>
  </si>
  <si>
    <t>ax05</t>
  </si>
  <si>
    <t>am13</t>
  </si>
  <si>
    <t>立野原赤白セット（ルージュ･ソーヴィニヨンブラン）</t>
  </si>
  <si>
    <t>DU02</t>
  </si>
  <si>
    <t>川根抹茶のバスクチーズケーキ</t>
  </si>
  <si>
    <t>BR04</t>
  </si>
  <si>
    <t>お芋のひんやりデザートセット</t>
  </si>
  <si>
    <t>EB04</t>
  </si>
  <si>
    <t>チョコレート/バスクチーズケーキ（冷凍）</t>
  </si>
  <si>
    <t>EA04</t>
  </si>
  <si>
    <t>和の旨み贅沢ミックスセット</t>
  </si>
  <si>
    <t>EA03</t>
  </si>
  <si>
    <t>だしの旨みをたっぷり楽しむ味くらべセット</t>
  </si>
  <si>
    <t>ar02</t>
  </si>
  <si>
    <t>ワインベースのお酒飲み比べセット</t>
  </si>
  <si>
    <t>DQ04</t>
  </si>
  <si>
    <t>秋田肉醤　秋田牛合挽きハンバーグ 5個セット</t>
  </si>
  <si>
    <t>DQ01</t>
  </si>
  <si>
    <t>秋田肉醤 赤身肉ローストビーフ2個入り（肉醤シャリアピンソース付き）</t>
  </si>
  <si>
    <t>DP02</t>
  </si>
  <si>
    <t>エヌトークシュークリーム</t>
  </si>
  <si>
    <t>DI08</t>
  </si>
  <si>
    <t>南総里見うなぎ　福福セット</t>
  </si>
  <si>
    <t>DH04</t>
  </si>
  <si>
    <t>あきた餃子【GG-4】</t>
  </si>
  <si>
    <t>DE01</t>
  </si>
  <si>
    <t>ハンバーグ3種セット</t>
  </si>
  <si>
    <t>CB06</t>
  </si>
  <si>
    <t>ふるさと海鮮八戸ギフト</t>
  </si>
  <si>
    <t>CB01</t>
  </si>
  <si>
    <t>いちご煮2缶セット</t>
  </si>
  <si>
    <t>AP03</t>
  </si>
  <si>
    <t>神戸牛スペシャルセット（煌）</t>
  </si>
  <si>
    <t>CG04</t>
  </si>
  <si>
    <t>金華鯖の鯖寿司、炙り金華鯖の鯖寿司</t>
  </si>
  <si>
    <t>BZ02</t>
  </si>
  <si>
    <t>マーマレード3種セット</t>
  </si>
  <si>
    <t>CE02</t>
  </si>
  <si>
    <t>大満足あわびセット 贈答品</t>
  </si>
  <si>
    <t>CP08</t>
  </si>
  <si>
    <t>コルク［カフェオレベース］ギフト</t>
  </si>
  <si>
    <t>ES02</t>
  </si>
  <si>
    <t>岡山果汁ものがたり丸搾りジュースセット</t>
  </si>
  <si>
    <t>EE03</t>
  </si>
  <si>
    <t>国産ホワイトバルサミコ酢セット</t>
  </si>
  <si>
    <t>DP04</t>
  </si>
  <si>
    <t>【4袋セット】静岡の恵み　ザクザク富士ラスク</t>
  </si>
  <si>
    <t>ag05</t>
  </si>
  <si>
    <t>油伝麦酒 12缶セット</t>
  </si>
  <si>
    <t>DV04</t>
  </si>
  <si>
    <t>冷凍　和風野菜ちゃんぽん 2食入</t>
  </si>
  <si>
    <t>DI05</t>
  </si>
  <si>
    <t>肉厚うなぎ5パックセット</t>
  </si>
  <si>
    <t>BB02</t>
  </si>
  <si>
    <t>ごはんのおともセット</t>
  </si>
  <si>
    <t>ay04</t>
  </si>
  <si>
    <t>越路吹雪 大吟醸 1800ml</t>
  </si>
  <si>
    <t>am14</t>
  </si>
  <si>
    <t>高山メルロー2022</t>
  </si>
  <si>
    <t>am12</t>
  </si>
  <si>
    <t>ドメーヌボー 赤白セット（メルロー･ブラン）</t>
  </si>
  <si>
    <t>DU03</t>
  </si>
  <si>
    <t>川根ほうじ茶のバスクチーズケーキ</t>
  </si>
  <si>
    <t>CY05</t>
  </si>
  <si>
    <t>塩だけでつくる 宮崎牛塩ジャーキー 3パック</t>
  </si>
  <si>
    <t>DY02</t>
  </si>
  <si>
    <t>デコ7</t>
  </si>
  <si>
    <t>DX03</t>
  </si>
  <si>
    <t>ホルモン入門セット</t>
  </si>
  <si>
    <t>DX02</t>
  </si>
  <si>
    <t>黒豚ロールステーキ8入</t>
  </si>
  <si>
    <t>AI01</t>
  </si>
  <si>
    <t>ラーメン食べ比べセット</t>
  </si>
  <si>
    <t>ar01</t>
  </si>
  <si>
    <t>日本ワイン紅白2本セット</t>
  </si>
  <si>
    <t>an06</t>
  </si>
  <si>
    <t>いなば鶴 純米吟醸 五割搗き強力 720ml</t>
  </si>
  <si>
    <t>an05</t>
  </si>
  <si>
    <t>福寿海 大吟醸</t>
  </si>
  <si>
    <t>CP10</t>
  </si>
  <si>
    <t>ホット＆アイスギフト M</t>
  </si>
  <si>
    <t>BG08</t>
  </si>
  <si>
    <t>お肉とジェラートセット①</t>
  </si>
  <si>
    <t>AF08</t>
  </si>
  <si>
    <t>「TABLES」サブレサンド プラリネ＆キャラメル6個入</t>
  </si>
  <si>
    <t>CB05</t>
  </si>
  <si>
    <t>長者様の薬味4本セット</t>
  </si>
  <si>
    <t>BJ06</t>
  </si>
  <si>
    <t>純九州ハンバーグ6個セット</t>
  </si>
  <si>
    <t>BJ02</t>
  </si>
  <si>
    <t>宮崎牛ビーフシチュー 5パックセット</t>
  </si>
  <si>
    <t>AP02</t>
  </si>
  <si>
    <t>神戸牛スペシャルセット（雅）</t>
  </si>
  <si>
    <t>AP01</t>
  </si>
  <si>
    <t>神戸牛スペシャルセット（極）</t>
  </si>
  <si>
    <t>BX09</t>
  </si>
  <si>
    <t>松阪牛缶詰3種セット【ご飯シリーズ】</t>
  </si>
  <si>
    <t>BA01</t>
  </si>
  <si>
    <t>カレー缶3種3缶セット</t>
  </si>
  <si>
    <t>AW04</t>
  </si>
  <si>
    <t>宮城蔵王産ロース&amp;バラしゃぶしゃぶ用400g</t>
  </si>
  <si>
    <t>CE03</t>
  </si>
  <si>
    <t>旨煮あわび</t>
  </si>
  <si>
    <t>CE01</t>
  </si>
  <si>
    <t>大満足あわびセット</t>
  </si>
  <si>
    <t>ac04</t>
  </si>
  <si>
    <t>HOKKAIDO CRAFT BEER「GOLDEN ALE」 6本</t>
  </si>
  <si>
    <t>AD17</t>
  </si>
  <si>
    <t>窯焼きスフレチーズ</t>
  </si>
  <si>
    <t>AD11</t>
  </si>
  <si>
    <t>テリーヌフロマージュ</t>
  </si>
  <si>
    <t>EM03</t>
  </si>
  <si>
    <t>おちゃ時間　九州セレクト</t>
  </si>
  <si>
    <t>DP05</t>
  </si>
  <si>
    <t>【2袋セット】静岡の恵み　ザクザク富士ラスク</t>
  </si>
  <si>
    <t>BM28</t>
  </si>
  <si>
    <t>ANY&amp;ANY Brend Tea Works ティーバッグ 4種アソート （いちご和紅茶・シトラス緑茶・しょうが和紅茶・カカオほうじ茶）</t>
  </si>
  <si>
    <t>ag04</t>
  </si>
  <si>
    <t>油伝麦酒 8缶セット</t>
  </si>
  <si>
    <t>DI03</t>
  </si>
  <si>
    <t>南総里見うなぎ蒲焼・白焼</t>
  </si>
  <si>
    <t>BB01</t>
  </si>
  <si>
    <t>朝倉さんしょ海苔3本セット</t>
  </si>
  <si>
    <t>ay03</t>
  </si>
  <si>
    <t>越路吹雪 純米大吟醸 越淡麗35 1800ml 桐箱入り</t>
  </si>
  <si>
    <t>ay02</t>
  </si>
  <si>
    <t>越路吹雪 純米大吟醸 越淡麗35 720ml 桐箱入り</t>
  </si>
  <si>
    <t>ax06</t>
  </si>
  <si>
    <t>焼酎飲み比べ2本セット</t>
  </si>
  <si>
    <t>ax01</t>
  </si>
  <si>
    <t>AW06</t>
  </si>
  <si>
    <t>仙台牛ラー油（3個入り）</t>
  </si>
  <si>
    <t>ao02</t>
  </si>
  <si>
    <t>本格梅酒 勝僖梅 300ml</t>
  </si>
  <si>
    <t>ao01</t>
  </si>
  <si>
    <t>本格梅酒 勝僖梅 700ml</t>
  </si>
  <si>
    <t>DB03</t>
  </si>
  <si>
    <t>～至福の刻～　12個入り</t>
  </si>
  <si>
    <t>EC03</t>
  </si>
  <si>
    <t>ゆいぐくるセレクトティー6種</t>
  </si>
  <si>
    <t>EA02</t>
  </si>
  <si>
    <t>AI02</t>
  </si>
  <si>
    <t>ラーメン・チャーハンセット</t>
  </si>
  <si>
    <t>as05</t>
  </si>
  <si>
    <t>花垣 七右衛門 純米大吟醸（720ml）</t>
  </si>
  <si>
    <t>an01</t>
  </si>
  <si>
    <t>いなば鶴 純米大吟醸 強力 720ml</t>
  </si>
  <si>
    <t>DQ03</t>
  </si>
  <si>
    <t>秋田肉醤　秋田牛100%ハンバーグ 5個セット</t>
  </si>
  <si>
    <t>DJ04</t>
  </si>
  <si>
    <t>ピッコロピッツァ ～トマト農園の窯焼きミニピザ～</t>
  </si>
  <si>
    <t>DI10</t>
  </si>
  <si>
    <t>うなむすび10個セット</t>
  </si>
  <si>
    <t>DE04</t>
  </si>
  <si>
    <t>スイートポテトセット</t>
  </si>
  <si>
    <t>BN05</t>
  </si>
  <si>
    <t>NOUE 4点セット</t>
  </si>
  <si>
    <t>BJ03</t>
  </si>
  <si>
    <t>宮崎牛ビーフシチュー 10パックセット</t>
  </si>
  <si>
    <t>CC02</t>
  </si>
  <si>
    <t>食べるわさび　つんつん漬（白）</t>
  </si>
  <si>
    <t>AY01</t>
  </si>
  <si>
    <t>ピュアミルクアイス6個セット</t>
  </si>
  <si>
    <t>BA02</t>
  </si>
  <si>
    <t>カレー缶3種6缶セット</t>
  </si>
  <si>
    <t>ah01</t>
  </si>
  <si>
    <t>本格焼酎 水毬 （カートン入り）</t>
  </si>
  <si>
    <t>CH01</t>
  </si>
  <si>
    <t>アウフシュニットセット</t>
  </si>
  <si>
    <t>AW02</t>
  </si>
  <si>
    <t>仙台牛肩ロース焼肉用500g</t>
  </si>
  <si>
    <t>EN02</t>
  </si>
  <si>
    <t>コーヒードリップバッグ6袋入り（透明BOX）×2セット</t>
  </si>
  <si>
    <t>bb02</t>
  </si>
  <si>
    <t>Tsuchida 壤　木桶</t>
  </si>
  <si>
    <t>am08</t>
  </si>
  <si>
    <t>立野原 ルージュ 2022</t>
  </si>
  <si>
    <t>EW03</t>
  </si>
  <si>
    <t>千成亭　近江牛と黒豚のハンバーグセット</t>
  </si>
  <si>
    <t>ET02</t>
  </si>
  <si>
    <t>イチゴ缶（小）</t>
  </si>
  <si>
    <t>ET01</t>
  </si>
  <si>
    <t>イチゴ缶（大）</t>
  </si>
  <si>
    <t>EP06</t>
  </si>
  <si>
    <t>EL02</t>
  </si>
  <si>
    <t>さば好きにおススメセット</t>
  </si>
  <si>
    <t>EK03</t>
  </si>
  <si>
    <t>フルーツドレッシング</t>
  </si>
  <si>
    <t>EK02</t>
  </si>
  <si>
    <t>新潟産フルーツのジャムセット</t>
  </si>
  <si>
    <t>DS05</t>
  </si>
  <si>
    <t>クッキー＆フィナンシェ アソート 3種13個入</t>
  </si>
  <si>
    <t>aq07</t>
  </si>
  <si>
    <t>CIDRE【松下リンゴ園】</t>
  </si>
  <si>
    <t>EO01</t>
  </si>
  <si>
    <t>からだ想いの麹調味料　Aセット</t>
  </si>
  <si>
    <t>EA06</t>
  </si>
  <si>
    <t>おいしく整うプレーン・さんしょうセット</t>
  </si>
  <si>
    <t>DH07</t>
  </si>
  <si>
    <t>稲庭うどん・素麺【USR-6】</t>
  </si>
  <si>
    <t>BM26</t>
  </si>
  <si>
    <t>ANY&amp;ANY Brend Tea Works 茶葉入り紙コップ 3種アソートA （いちご和紅茶・シトラス緑茶・カカオほうじ茶）</t>
  </si>
  <si>
    <t>BA03</t>
  </si>
  <si>
    <t>いかめしカレー5箱セット</t>
  </si>
  <si>
    <t>AL09</t>
  </si>
  <si>
    <t>白川農場のにんにくギフトH</t>
  </si>
  <si>
    <t>AF17</t>
  </si>
  <si>
    <t>サブレグルマン　キャラメル＆カカオニブ</t>
  </si>
  <si>
    <t>aq02</t>
  </si>
  <si>
    <t>CIDRE【北海道産リンゴ】</t>
  </si>
  <si>
    <t>DI04</t>
  </si>
  <si>
    <t>うなむすび5個セット</t>
  </si>
  <si>
    <t>DI01</t>
  </si>
  <si>
    <t>南総里見うなぎ蒲焼</t>
  </si>
  <si>
    <t>DA04</t>
  </si>
  <si>
    <t>勝喜梅　はちみつ仕立て「和」360g</t>
  </si>
  <si>
    <t>CH02</t>
  </si>
  <si>
    <t>ヴルストセット</t>
  </si>
  <si>
    <t>AN04</t>
  </si>
  <si>
    <t>特製ハム・ソーセージ スペシャルギフト</t>
  </si>
  <si>
    <t>AN03</t>
  </si>
  <si>
    <t>特製ギフト ハム・ソーセージ セット</t>
  </si>
  <si>
    <t>AA05</t>
  </si>
  <si>
    <t>プレーンパウンド</t>
  </si>
  <si>
    <t>ax07</t>
  </si>
  <si>
    <t>焼酎飲み比べ3本セット</t>
  </si>
  <si>
    <t>ax04</t>
  </si>
  <si>
    <t>AF13</t>
  </si>
  <si>
    <t>塩バターケイク　アソート10個入　風呂敷包み</t>
  </si>
  <si>
    <t>as09</t>
  </si>
  <si>
    <t>究極の花垣　大吟醸</t>
  </si>
  <si>
    <t>aq06</t>
  </si>
  <si>
    <t>たのしむ 清見ロゼ</t>
  </si>
  <si>
    <t>am11</t>
  </si>
  <si>
    <t>ドメーヌボー マルスラン 2023</t>
  </si>
  <si>
    <t>az01</t>
  </si>
  <si>
    <t>凱風快晴 昇龍赤富士 三十年熟成純米大吟醸</t>
  </si>
  <si>
    <t>aw02</t>
  </si>
  <si>
    <t>Andosols 小公子</t>
  </si>
  <si>
    <t>aw01</t>
  </si>
  <si>
    <t>白山やまぶどうワイン樽2021（木箱入り）</t>
  </si>
  <si>
    <t>CY07</t>
  </si>
  <si>
    <t>塩だけでつくる 宮崎牛塩ジャーキー 10パック</t>
  </si>
  <si>
    <t>EF02</t>
  </si>
  <si>
    <t>アイス12個セット</t>
  </si>
  <si>
    <t>EC02</t>
  </si>
  <si>
    <t>塩ちんすこう5個セット</t>
  </si>
  <si>
    <t>EB07</t>
  </si>
  <si>
    <t>トマト/ベイクドチーズケーキ（冷凍）</t>
  </si>
  <si>
    <t>EB05</t>
  </si>
  <si>
    <t>ピスタチオ/バスクチーズケーキ（冷凍）</t>
  </si>
  <si>
    <t>EB02</t>
  </si>
  <si>
    <t>塩キャラメルナッツ/ベイクドチーズケーキ（冷凍）</t>
  </si>
  <si>
    <t>EB01</t>
  </si>
  <si>
    <t>プレーン/ベイクドチーズケーキ（冷凍）</t>
  </si>
  <si>
    <t>EA01</t>
  </si>
  <si>
    <t>DH05</t>
  </si>
  <si>
    <t>はたはた寿し・ギバサ詰合せ【HG-22】</t>
  </si>
  <si>
    <t>DE02</t>
  </si>
  <si>
    <t>フルコースセット</t>
  </si>
  <si>
    <t>DC01</t>
  </si>
  <si>
    <t>「真紅の美鈴イチゴジャム」</t>
  </si>
  <si>
    <t>CY04</t>
  </si>
  <si>
    <t>宮崎牛ビーフジャーキー（木箱入）</t>
  </si>
  <si>
    <t>CY03</t>
  </si>
  <si>
    <t>宮崎牛ビーフジャーキー 10パック</t>
  </si>
  <si>
    <t>DG02</t>
  </si>
  <si>
    <t>九頭竜まいたけづくし</t>
  </si>
  <si>
    <t>DG01</t>
  </si>
  <si>
    <t>九頭竜まいたけ2株入り</t>
  </si>
  <si>
    <t>AD19</t>
  </si>
  <si>
    <t>Essence・Botanique （エッセンス・ボタニック）</t>
  </si>
  <si>
    <t>AE07</t>
  </si>
  <si>
    <t>サマーアップルパイミニ（4個）</t>
  </si>
  <si>
    <t>BN01</t>
  </si>
  <si>
    <t>BJ04</t>
  </si>
  <si>
    <t>宮崎牛ビーフシチューと照焼チキンレッグのセット</t>
  </si>
  <si>
    <t>BS02</t>
  </si>
  <si>
    <t>ひとくち栗かの子6個入</t>
  </si>
  <si>
    <t>CR05</t>
  </si>
  <si>
    <t>練り物詰合せ 集肴（つどい）</t>
  </si>
  <si>
    <t>CR04</t>
  </si>
  <si>
    <t>練り物詰合せ 彩肴（いろどり）</t>
  </si>
  <si>
    <t>CF03</t>
  </si>
  <si>
    <t>薩摩海山煎餅 山幸 3種12枚入</t>
  </si>
  <si>
    <t>AW01</t>
  </si>
  <si>
    <t>仙台牛肩ロースすき焼き・しゃぶしゃぶ用400g</t>
  </si>
  <si>
    <t>AD10</t>
  </si>
  <si>
    <t>ボンボンショコラ8個セット</t>
  </si>
  <si>
    <t>BM06</t>
  </si>
  <si>
    <t>たのしいお茶の時間ギフト【A】</t>
  </si>
  <si>
    <t>ER01</t>
  </si>
  <si>
    <t>ティラミスM6個セット</t>
  </si>
  <si>
    <t>EW01</t>
  </si>
  <si>
    <t>千成亭　近江牛すき焼き500g</t>
  </si>
  <si>
    <t>ES01</t>
  </si>
  <si>
    <t>おかやま陽乃果ゼリー　10個セット</t>
  </si>
  <si>
    <t>EQ03</t>
  </si>
  <si>
    <t>仙台炭之家一番人気厚切り牛たん</t>
  </si>
  <si>
    <t>EQ01</t>
  </si>
  <si>
    <t>牛たんゴロゴロ欲張りカレー　4個セット</t>
  </si>
  <si>
    <t>EP03</t>
  </si>
  <si>
    <t>レモンオイル</t>
  </si>
  <si>
    <t>EP02</t>
  </si>
  <si>
    <t>江田島搾りとフレーバーオイルセット（レモンオイル）</t>
  </si>
  <si>
    <t>EP01</t>
  </si>
  <si>
    <t>江田島搾り</t>
  </si>
  <si>
    <t>EL01</t>
  </si>
  <si>
    <t>伝統の塩さばセット</t>
  </si>
  <si>
    <t>EJ02</t>
  </si>
  <si>
    <t>ご飯にひとさじ詰合せ3点セット（SHA390）</t>
  </si>
  <si>
    <t>TS08</t>
  </si>
  <si>
    <t>「銀座千疋屋」 銀座フルーツフィナンシェ12個</t>
  </si>
  <si>
    <t>EO03</t>
  </si>
  <si>
    <t>からだ想いの麹調味料　Cセット</t>
  </si>
  <si>
    <t>EO02</t>
  </si>
  <si>
    <t>からだ想いの麹調味料　Bセット</t>
  </si>
  <si>
    <t>EM01</t>
  </si>
  <si>
    <t>果実とはちみつがとろける和紅茶セット</t>
  </si>
  <si>
    <t>EB09</t>
  </si>
  <si>
    <t>カフェラテ/ベイクドチーズケーキ（冷凍）</t>
  </si>
  <si>
    <t>EA08</t>
  </si>
  <si>
    <t>おいしく整うさんしょう・しびからセット</t>
  </si>
  <si>
    <t>EA07</t>
  </si>
  <si>
    <t>おいしく整うプレーン・しびからセット</t>
  </si>
  <si>
    <t>DZ04</t>
  </si>
  <si>
    <t>カステラデザート詰合せ</t>
  </si>
  <si>
    <t>DZ03</t>
  </si>
  <si>
    <t>カステラゼリー詰合せ</t>
  </si>
  <si>
    <t>BV05</t>
  </si>
  <si>
    <t>生そうめん　生うどん詰合せ　16人前　濃縮つゆ付</t>
  </si>
  <si>
    <t>BP04</t>
  </si>
  <si>
    <t>青森満喫　贅沢カレー　3種5個セット</t>
  </si>
  <si>
    <t>BN06</t>
  </si>
  <si>
    <t>木頭ゆずゼリー8点セット</t>
  </si>
  <si>
    <t>AL06</t>
  </si>
  <si>
    <t>白川農場のにんにくギフトE</t>
  </si>
  <si>
    <t>AL04</t>
  </si>
  <si>
    <t>たまごかけしょうゆ三種食べ比べセット</t>
  </si>
  <si>
    <t>AF19</t>
  </si>
  <si>
    <t>tables アソートM</t>
  </si>
  <si>
    <t>AF14</t>
  </si>
  <si>
    <t>塩バターケイク　アソート8個入</t>
  </si>
  <si>
    <t>aq05</t>
  </si>
  <si>
    <t>つながる vin2022</t>
  </si>
  <si>
    <t>EI02</t>
  </si>
  <si>
    <t>岡山県産 味付海苔 小袋セット</t>
  </si>
  <si>
    <t>EI01</t>
  </si>
  <si>
    <t>DV06</t>
  </si>
  <si>
    <t>冷凍　かも吸いちゃんぽん 2食入</t>
  </si>
  <si>
    <t>ax08</t>
  </si>
  <si>
    <t>ax02</t>
  </si>
  <si>
    <t>CY06</t>
  </si>
  <si>
    <t>塩だけでつくる 宮崎牛塩ジャーキー 5パック</t>
  </si>
  <si>
    <t>EF01</t>
  </si>
  <si>
    <t>アイス6個セット</t>
  </si>
  <si>
    <t>EB08</t>
  </si>
  <si>
    <t>枝豆/バスクチーズケーキ（冷凍）</t>
  </si>
  <si>
    <t>DY01</t>
  </si>
  <si>
    <t>デコバー4個セット</t>
  </si>
  <si>
    <t>at03</t>
  </si>
  <si>
    <t>Good night tea</t>
  </si>
  <si>
    <t>at02</t>
  </si>
  <si>
    <t>純米大吟醸MOMO</t>
  </si>
  <si>
    <t>an02</t>
  </si>
  <si>
    <t>いなば鶴 純米大吟醸 強力 1800ml</t>
  </si>
  <si>
    <t>DP03</t>
  </si>
  <si>
    <t>マカロンメルヴェイユアソートセット</t>
  </si>
  <si>
    <t>DJ01</t>
  </si>
  <si>
    <t>薬膳ブイヨンしゃぶしゃぶ</t>
  </si>
  <si>
    <t>DI11</t>
  </si>
  <si>
    <t>肉厚うなぎ10パックセット</t>
  </si>
  <si>
    <t>DE05</t>
  </si>
  <si>
    <t>ぎゅう丸スイーツセット</t>
  </si>
  <si>
    <t>DB01</t>
  </si>
  <si>
    <t>おこわ食べ比べセット</t>
  </si>
  <si>
    <t>CZ01</t>
  </si>
  <si>
    <t>但馬牛のお惣菜詰め合せ4点セット</t>
  </si>
  <si>
    <t>CP11</t>
  </si>
  <si>
    <t>ホット＆アイスギフト L</t>
  </si>
  <si>
    <t>CD02</t>
  </si>
  <si>
    <t>富山/鈴香食品 刺身　昆布〆3種セット</t>
  </si>
  <si>
    <t>CD01</t>
  </si>
  <si>
    <t>富山/キトキトキッチン スープセット</t>
  </si>
  <si>
    <t>AW05</t>
  </si>
  <si>
    <t>最高級仙台牛ハンバーグ（140g×2個）</t>
  </si>
  <si>
    <t>al01</t>
  </si>
  <si>
    <t>網走ビール 瓶6本詰合せ</t>
  </si>
  <si>
    <t>am03</t>
  </si>
  <si>
    <t>ナンサンブル2025</t>
  </si>
  <si>
    <t>am01</t>
  </si>
  <si>
    <t>ドメーヌボー ルージュ2022</t>
  </si>
  <si>
    <t>ag01</t>
  </si>
  <si>
    <t>油伝麦酒 ギフト8缶セット</t>
  </si>
  <si>
    <t>CB04</t>
  </si>
  <si>
    <t>いちご煮炊込みご飯3点セット</t>
  </si>
  <si>
    <t>CB02</t>
  </si>
  <si>
    <t>いちご煮スープ・がゆ6点セット</t>
  </si>
  <si>
    <t>CC04</t>
  </si>
  <si>
    <t>食べるわさび　つんつん漬（刻み）（白）</t>
  </si>
  <si>
    <t>CC01</t>
  </si>
  <si>
    <t>食べるわさび　つんつん漬</t>
  </si>
  <si>
    <t>BX07</t>
  </si>
  <si>
    <t>松阪牛ロースカレー【中辛】1個</t>
  </si>
  <si>
    <t>BX05</t>
  </si>
  <si>
    <t>松阪牛ロースステーキ肉250g×2枚</t>
  </si>
  <si>
    <t>BX03</t>
  </si>
  <si>
    <t>松阪牛ロース焼き肉用 500g</t>
  </si>
  <si>
    <t>BX02</t>
  </si>
  <si>
    <t>松阪牛ロースすき焼き用 800g</t>
  </si>
  <si>
    <t>BX01</t>
  </si>
  <si>
    <t>松阪牛ロースすき焼き用 500g</t>
  </si>
  <si>
    <t>ah02</t>
  </si>
  <si>
    <t>本格焼酎 燈毬 （カートン入り）</t>
  </si>
  <si>
    <t>AW03</t>
  </si>
  <si>
    <t>かとうの餃子（10個入り）×2セット</t>
  </si>
  <si>
    <t>ae01</t>
  </si>
  <si>
    <t>奥入瀬ビールクラシック4本セット</t>
  </si>
  <si>
    <t>af02</t>
  </si>
  <si>
    <t>小豆島にオリーブの実のなるころ…</t>
  </si>
  <si>
    <t>BP03</t>
  </si>
  <si>
    <t>受賞チーズ入り 青森ミルクの手づくりチーズ 4種セット</t>
  </si>
  <si>
    <t>ac06</t>
  </si>
  <si>
    <t>青空麦酒「ギャニオンメープルブラウンエール」 6本</t>
  </si>
  <si>
    <t>ac05</t>
  </si>
  <si>
    <t>青空麦酒「サンシャワーベルジャンIPA」 6本</t>
  </si>
  <si>
    <t>ac02</t>
  </si>
  <si>
    <t>青空麦酒「サンシャワーベルジャンIPA」 12本</t>
  </si>
  <si>
    <t>ac01</t>
  </si>
  <si>
    <t>HOKKAIDO CRAFT BEER「GOLDEN ALE」 12本</t>
  </si>
  <si>
    <t>AD14</t>
  </si>
  <si>
    <t>さ姫と苺のパフェ缶</t>
  </si>
  <si>
    <t>AD05</t>
  </si>
  <si>
    <t>窯焼きフィナンシェ5個セット</t>
  </si>
  <si>
    <t>BM07</t>
  </si>
  <si>
    <t>たのしいお茶の時間ギフト【B】</t>
  </si>
  <si>
    <t>CP01</t>
  </si>
  <si>
    <t>コーヒー豆ギフト300</t>
  </si>
  <si>
    <t>EN03</t>
  </si>
  <si>
    <t>コーヒー豆ミル付Giftセット</t>
  </si>
  <si>
    <t>EN01</t>
  </si>
  <si>
    <t>コーヒードリップバッグ12袋入り（黒ギフトBOX）</t>
  </si>
  <si>
    <t>bb01</t>
  </si>
  <si>
    <t>Tsuchida 壤 木桶 GI利根沼田</t>
  </si>
  <si>
    <t>ba01</t>
  </si>
  <si>
    <t>人気クラフトビール飲み比べ3種</t>
  </si>
  <si>
    <t>as10</t>
  </si>
  <si>
    <t>至極の花垣</t>
  </si>
  <si>
    <t>am09</t>
  </si>
  <si>
    <t>明野ソーヴィニヨンブラン2022</t>
  </si>
  <si>
    <t>am07</t>
  </si>
  <si>
    <t>ドメーヌボー メルロー 2022</t>
  </si>
  <si>
    <t>EX01</t>
  </si>
  <si>
    <t>紅白でおくる、特別な甘酒セット</t>
  </si>
  <si>
    <t>ER03</t>
  </si>
  <si>
    <t>ドリップコーヒー10個入り</t>
  </si>
  <si>
    <t>ER02</t>
  </si>
  <si>
    <t>ドリップコーヒー6個入り</t>
  </si>
  <si>
    <t>EW02</t>
  </si>
  <si>
    <t>千成亭　近江牛肩ロースすき焼き500g</t>
  </si>
  <si>
    <t>EQ02</t>
  </si>
  <si>
    <t>仙台炭之家牛たん特選セット</t>
  </si>
  <si>
    <t>EP05</t>
  </si>
  <si>
    <t>ハッサクオイル</t>
  </si>
  <si>
    <t>EP04</t>
  </si>
  <si>
    <t>ユズオイル</t>
  </si>
  <si>
    <t>EL04</t>
  </si>
  <si>
    <t>国産　からすみ</t>
  </si>
  <si>
    <t>EL03</t>
  </si>
  <si>
    <t>食べ比べセット</t>
  </si>
  <si>
    <t>EK01</t>
  </si>
  <si>
    <t>トマトピューレ「極」とジャムセット</t>
  </si>
  <si>
    <t>EJ03</t>
  </si>
  <si>
    <t>ご飯にひとさじ詰合せ6点セット（SHC7）</t>
  </si>
  <si>
    <t>EJ01</t>
  </si>
  <si>
    <t>ご飯にひとさじ詰合せ2点セット（SHA230C）</t>
  </si>
  <si>
    <t>DS04</t>
  </si>
  <si>
    <t>プティ・ガトーセレクション 3種12個入</t>
  </si>
  <si>
    <t>ah09</t>
  </si>
  <si>
    <t>本格焼酎 玄毬 （カートン入り）</t>
  </si>
  <si>
    <t>ae07</t>
  </si>
  <si>
    <t>奥入瀬ビール　青森クラフトビールシリーズ　3種10本セット（ギフトBOX入り）</t>
  </si>
  <si>
    <t>ae06</t>
  </si>
  <si>
    <t>奥入瀬ビール　青森クラフトビールシリーズ　3種6本セット（ギフトBOX入り）</t>
  </si>
  <si>
    <t>ae05</t>
  </si>
  <si>
    <t>奥入瀬ビールクラシック4種6本セット（ギフトBOX入り）</t>
  </si>
  <si>
    <t>EM04</t>
  </si>
  <si>
    <t>おちゃ時間　静岡セレクト</t>
  </si>
  <si>
    <t>EM02</t>
  </si>
  <si>
    <t>いろあい茶パーティーBOX</t>
  </si>
  <si>
    <t>EA09</t>
  </si>
  <si>
    <t>おいしく整う贅沢セット</t>
  </si>
  <si>
    <t>DH08</t>
  </si>
  <si>
    <t>豚軟骨トロトロ煮【BN-150-3】</t>
  </si>
  <si>
    <t>稲庭うどん【UR-6】</t>
  </si>
  <si>
    <t>BM27</t>
  </si>
  <si>
    <t>ANY&amp;ANY Brend Tea Works 茶葉入り紙コップ 3種アソートA （いちご和紅茶・シトラス緑茶・しょうが和紅茶）</t>
  </si>
  <si>
    <t>BG01</t>
  </si>
  <si>
    <t>お肉がもっと美味しくなるドレッシング3本セット</t>
  </si>
  <si>
    <t>AL08</t>
  </si>
  <si>
    <t>白川農場のにんにくギフトG</t>
  </si>
  <si>
    <t>AL07</t>
  </si>
  <si>
    <t>白川農場のにんにくギフトF</t>
  </si>
  <si>
    <t>AL05</t>
  </si>
  <si>
    <t>白川農場のにんにくギフトD</t>
  </si>
  <si>
    <t>AF18</t>
  </si>
  <si>
    <t>tables アソートS</t>
  </si>
  <si>
    <t>AF16</t>
  </si>
  <si>
    <t>サブレグルマン　ルイボスバニラ＆スパイス</t>
  </si>
  <si>
    <t>AF15</t>
  </si>
  <si>
    <t>サブレグルマン　ミモレット＆黒胡椒</t>
  </si>
  <si>
    <t>EI03</t>
  </si>
  <si>
    <t>岡山県産 味付海苔 筒セット</t>
  </si>
  <si>
    <t>BB04</t>
  </si>
  <si>
    <t>朝倉さんしょ大福10個</t>
  </si>
  <si>
    <t>BB03</t>
  </si>
  <si>
    <t>朝倉さんしょ大福6個</t>
  </si>
  <si>
    <t>AO01</t>
  </si>
  <si>
    <t>至極の匠</t>
  </si>
  <si>
    <t>AL01</t>
  </si>
  <si>
    <t>白川農場のにんにくギフトA</t>
  </si>
  <si>
    <t>EB06</t>
  </si>
  <si>
    <t>いもジェンヌ/バスクチーズケーキ（冷凍）</t>
  </si>
  <si>
    <t>EB03</t>
  </si>
  <si>
    <t>プレーン/バスクチーズケーキ（冷凍）</t>
  </si>
  <si>
    <t>at04</t>
  </si>
  <si>
    <t>純米吟醸チュード</t>
  </si>
  <si>
    <t>at01</t>
  </si>
  <si>
    <t>純米酒KURO</t>
  </si>
  <si>
    <t>as08</t>
  </si>
  <si>
    <t>悠久の覚醒め 10年古酒</t>
  </si>
  <si>
    <t>as06</t>
  </si>
  <si>
    <t>花垣 七右衛門 純米大吟醸（1800ml）</t>
  </si>
  <si>
    <t>as04</t>
  </si>
  <si>
    <t>花垣 特撰 大吟醸（1800ml）</t>
  </si>
  <si>
    <t>as03</t>
  </si>
  <si>
    <t>花垣 特撰 大吟醸（720ml）</t>
  </si>
  <si>
    <t>as02</t>
  </si>
  <si>
    <t>花垣 純米大吟醸（1800ml）</t>
  </si>
  <si>
    <t>as01</t>
  </si>
  <si>
    <t>花垣 純米大吟醸（720ml）</t>
  </si>
  <si>
    <t>aq04</t>
  </si>
  <si>
    <t>かなえる 山幸【OGAWA YUTAKA】vin2022</t>
  </si>
  <si>
    <t>aq03</t>
  </si>
  <si>
    <t>よろこぶ 山幸 ロゼスパークリング</t>
  </si>
  <si>
    <t>an07</t>
  </si>
  <si>
    <t>いなば鶴 純米吟醸 五割搗き強力 1800ml</t>
  </si>
  <si>
    <t>an04</t>
  </si>
  <si>
    <t>いなば鶴 強力 大吟醸原酒 1800ml</t>
  </si>
  <si>
    <t>an03</t>
  </si>
  <si>
    <t>いなば鶴 強力 大吟醸原酒 720ml</t>
  </si>
  <si>
    <t>DO01</t>
  </si>
  <si>
    <t>越前おおのすこサイダー</t>
  </si>
  <si>
    <t>DJ06</t>
  </si>
  <si>
    <t>国産プレミアムトマトのウスターソース</t>
  </si>
  <si>
    <t>DJ05</t>
  </si>
  <si>
    <t>福島牛とワンダートマトのすき焼き</t>
  </si>
  <si>
    <t>DJ02</t>
  </si>
  <si>
    <t>薬膳ブイヨンキノコしゃぶしゃぶ</t>
  </si>
  <si>
    <t>DI12</t>
  </si>
  <si>
    <t>きざみうなぎパックセット</t>
  </si>
  <si>
    <t>CD04</t>
  </si>
  <si>
    <t>富山/鈴香食品 昆布巻と鰤の旨煮セット</t>
  </si>
  <si>
    <t>CD03</t>
  </si>
  <si>
    <t>富山/鈴香食品 お刺身用　生冷ほたるいか</t>
  </si>
  <si>
    <t>BG10</t>
  </si>
  <si>
    <t>お肉とゼリーセット</t>
  </si>
  <si>
    <t>BG09</t>
  </si>
  <si>
    <t>お肉とジェラートセット②</t>
  </si>
  <si>
    <t>am06</t>
  </si>
  <si>
    <t>立野原  メルロー2022</t>
  </si>
  <si>
    <t>am05</t>
  </si>
  <si>
    <t>立野原 シャルドネ 2023</t>
  </si>
  <si>
    <t>am02</t>
  </si>
  <si>
    <t>ドメーヌボー ブラン</t>
  </si>
  <si>
    <t>ag03</t>
  </si>
  <si>
    <t>油伝麦酒 ギフト3缶セット</t>
  </si>
  <si>
    <t>ag02</t>
  </si>
  <si>
    <t>油伝麦酒 ギフト5缶セット</t>
  </si>
  <si>
    <t>CB07</t>
  </si>
  <si>
    <t>ふるさと海鮮青森ギフト</t>
  </si>
  <si>
    <t>CB03</t>
  </si>
  <si>
    <t>長者様のせんべい汁3点セット</t>
  </si>
  <si>
    <t>BJ01</t>
  </si>
  <si>
    <t>宮崎牛ビーフシチュー 3パックセット</t>
  </si>
  <si>
    <t>BX06</t>
  </si>
  <si>
    <t>松阪牛ロースステーキ肉250g×4枚</t>
  </si>
  <si>
    <t>BX04</t>
  </si>
  <si>
    <t>松阪牛ロース焼き肉用 800g</t>
  </si>
  <si>
    <t>CG03</t>
  </si>
  <si>
    <t>炙り金華鯖の鯖寿司</t>
  </si>
  <si>
    <t>ac03</t>
  </si>
  <si>
    <t>青空麦酒「ギャニオンメープルブラウンエール」 12本</t>
  </si>
  <si>
    <t>AD16</t>
  </si>
  <si>
    <t>さ姫と洋梨のパフェ缶</t>
  </si>
  <si>
    <t>AD15</t>
  </si>
  <si>
    <t>さ姫とマンゴーのパフェ缶</t>
  </si>
  <si>
    <t>AD09</t>
  </si>
  <si>
    <t>ボンボンショコラ6個セット</t>
  </si>
  <si>
    <t>AD08</t>
  </si>
  <si>
    <t>ボンボンショコラ4個セット</t>
  </si>
  <si>
    <t>CP03</t>
  </si>
  <si>
    <t>コーヒー豆ギフト800</t>
  </si>
  <si>
    <t>CP02</t>
  </si>
  <si>
    <t>コーヒー豆ギフト600</t>
  </si>
  <si>
    <t>EY05</t>
  </si>
  <si>
    <t>中道農園　滋賀県産きらみずき5kg</t>
  </si>
  <si>
    <t>EY04</t>
  </si>
  <si>
    <t>中道農園　滋賀県産きらみずき2kg</t>
  </si>
  <si>
    <t>EY03</t>
  </si>
  <si>
    <t>五つ星お米マイスター厳選 全国銘米詰合せ6選</t>
  </si>
  <si>
    <t>EY02</t>
  </si>
  <si>
    <t>五つ星お米マイスター厳選 全国銘米詰合せ8選</t>
  </si>
  <si>
    <t>EY01</t>
  </si>
  <si>
    <t>五つ星お米マイスター厳選 全国銘米詰合せ10選</t>
  </si>
  <si>
    <t>EZ01</t>
  </si>
  <si>
    <t>いも焼き菓子ひがしやま。ミニ15枚</t>
  </si>
  <si>
    <t>CH04</t>
  </si>
  <si>
    <t>フライシャーセット</t>
  </si>
  <si>
    <t>ak02</t>
  </si>
  <si>
    <t>SHINANO CIDER COLLECTION シードル5本セット</t>
  </si>
  <si>
    <t>CC03</t>
  </si>
  <si>
    <t>食べるわさび　つんつん漬（刻み）</t>
  </si>
  <si>
    <t>CG02</t>
  </si>
  <si>
    <t>金華鯖の鯖寿司</t>
  </si>
  <si>
    <t>ar03</t>
  </si>
  <si>
    <t>ワインベースのお酒（梅紅白2本）詰め合わせ</t>
  </si>
  <si>
    <t>DV03</t>
  </si>
  <si>
    <t>贈答用（冷凍）かも吸いちゃんぽん 2食入</t>
  </si>
  <si>
    <t>DV02</t>
  </si>
  <si>
    <t>贈答用（冷凍）別府温泉冷麺 　2食入</t>
  </si>
  <si>
    <t>DV01</t>
  </si>
  <si>
    <t>贈答用（冷凍）和風野菜ちゃんぽん 2食入</t>
  </si>
  <si>
    <t>DI09</t>
  </si>
  <si>
    <t>南総里見うなぎ　七福セット</t>
  </si>
  <si>
    <t>DI07</t>
  </si>
  <si>
    <t>南総里見うなぎ　百福セット</t>
  </si>
  <si>
    <t>AA01</t>
    <phoneticPr fontId="1"/>
  </si>
  <si>
    <t>No.</t>
    <phoneticPr fontId="1"/>
  </si>
  <si>
    <t>依頼番号</t>
    <rPh sb="0" eb="4">
      <t>イライバンゴウ</t>
    </rPh>
    <phoneticPr fontId="1"/>
  </si>
  <si>
    <t>商品番号</t>
    <rPh sb="0" eb="4">
      <t>ショウヒンバンゴウ</t>
    </rPh>
    <phoneticPr fontId="1"/>
  </si>
  <si>
    <t>小計(税込)</t>
    <rPh sb="0" eb="2">
      <t>ショウケイ</t>
    </rPh>
    <rPh sb="2" eb="6">
      <t>ゼイコミ</t>
    </rPh>
    <rPh sb="3" eb="5">
      <t>ゼイコ</t>
    </rPh>
    <phoneticPr fontId="1"/>
  </si>
  <si>
    <t>　空欄の場合は、希望なしとして、ご注文受理後、最長で16日以内の発送となります。</t>
    <rPh sb="1" eb="3">
      <t>クウラン</t>
    </rPh>
    <rPh sb="4" eb="6">
      <t>バアイ</t>
    </rPh>
    <rPh sb="8" eb="10">
      <t>キボウ</t>
    </rPh>
    <rPh sb="17" eb="19">
      <t>チュウモン</t>
    </rPh>
    <rPh sb="19" eb="21">
      <t>ジュリ</t>
    </rPh>
    <rPh sb="21" eb="22">
      <t>ゴ</t>
    </rPh>
    <rPh sb="23" eb="25">
      <t>サイチョウ</t>
    </rPh>
    <rPh sb="28" eb="29">
      <t>ニチ</t>
    </rPh>
    <rPh sb="29" eb="31">
      <t>イナイ</t>
    </rPh>
    <rPh sb="32" eb="34">
      <t>ハッソウ</t>
    </rPh>
    <phoneticPr fontId="1"/>
  </si>
  <si>
    <t>・時間指定はできません。</t>
    <rPh sb="1" eb="5">
      <t>ジカンシテイ</t>
    </rPh>
    <phoneticPr fontId="1"/>
  </si>
  <si>
    <t>出荷情報</t>
    <rPh sb="0" eb="4">
      <t>シュッカジョウホウ</t>
    </rPh>
    <phoneticPr fontId="1"/>
  </si>
  <si>
    <t>出荷予定日</t>
    <rPh sb="0" eb="5">
      <t>シュッカヨテイビ</t>
    </rPh>
    <phoneticPr fontId="1"/>
  </si>
  <si>
    <t>送り状番号</t>
    <rPh sb="0" eb="1">
      <t>オク</t>
    </rPh>
    <rPh sb="2" eb="5">
      <t>ジョウバンゴウ</t>
    </rPh>
    <phoneticPr fontId="1"/>
  </si>
  <si>
    <t>【合計金額】</t>
    <rPh sb="1" eb="5">
      <t>ゴウケイキンガク</t>
    </rPh>
    <phoneticPr fontId="1"/>
  </si>
  <si>
    <t>(税込)</t>
    <rPh sb="1" eb="3">
      <t>ゼイコ</t>
    </rPh>
    <phoneticPr fontId="1"/>
  </si>
  <si>
    <t>・まとめ割対象商品の場合、条件によっては、上記金額から変更となる場合がございます。</t>
    <rPh sb="4" eb="5">
      <t>ワリ</t>
    </rPh>
    <rPh sb="5" eb="7">
      <t>タイショウ</t>
    </rPh>
    <rPh sb="7" eb="9">
      <t>ショウヒン</t>
    </rPh>
    <rPh sb="10" eb="12">
      <t>バアイ</t>
    </rPh>
    <rPh sb="13" eb="15">
      <t>ジョウケン</t>
    </rPh>
    <rPh sb="21" eb="25">
      <t>ジョウキキンガク</t>
    </rPh>
    <rPh sb="27" eb="29">
      <t>ヘンコウ</t>
    </rPh>
    <rPh sb="32" eb="34">
      <t>バアイ</t>
    </rPh>
    <phoneticPr fontId="1"/>
  </si>
  <si>
    <t>　まとめ割条件の詳細については、該当商品ページをご確認ください。</t>
    <rPh sb="4" eb="5">
      <t>ワリ</t>
    </rPh>
    <rPh sb="5" eb="7">
      <t>ジョウケン</t>
    </rPh>
    <rPh sb="8" eb="10">
      <t>ショウサイ</t>
    </rPh>
    <rPh sb="16" eb="20">
      <t>ガイトウショウヒン</t>
    </rPh>
    <rPh sb="25" eb="27">
      <t>カクニン</t>
    </rPh>
    <phoneticPr fontId="1"/>
  </si>
  <si>
    <t>・配送料込みの金額です。</t>
    <rPh sb="1" eb="3">
      <t>ハイソウ</t>
    </rPh>
    <rPh sb="3" eb="4">
      <t>リョウ</t>
    </rPh>
    <rPh sb="4" eb="5">
      <t>コ</t>
    </rPh>
    <rPh sb="7" eb="9">
      <t>キンガク</t>
    </rPh>
    <phoneticPr fontId="1"/>
  </si>
  <si>
    <t>・国内の離島向けの発送をご希望の場合、別途送料がかかります。</t>
    <rPh sb="1" eb="3">
      <t>コクナイ</t>
    </rPh>
    <rPh sb="4" eb="7">
      <t>リトウム</t>
    </rPh>
    <rPh sb="9" eb="11">
      <t>ハッソウ</t>
    </rPh>
    <rPh sb="13" eb="15">
      <t>キボウ</t>
    </rPh>
    <rPh sb="16" eb="18">
      <t>バアイ</t>
    </rPh>
    <rPh sb="19" eb="23">
      <t>ベットソウリョウ</t>
    </rPh>
    <phoneticPr fontId="1"/>
  </si>
  <si>
    <t>・国内の離島向けの発送の場合、商品によってはお届けできない場合がございます。</t>
    <rPh sb="1" eb="3">
      <t>コクナイ</t>
    </rPh>
    <rPh sb="4" eb="6">
      <t>リトウ</t>
    </rPh>
    <rPh sb="6" eb="7">
      <t>ム</t>
    </rPh>
    <rPh sb="9" eb="11">
      <t>ハッソウ</t>
    </rPh>
    <rPh sb="12" eb="14">
      <t>バアイ</t>
    </rPh>
    <rPh sb="15" eb="17">
      <t>ショウヒン</t>
    </rPh>
    <rPh sb="23" eb="24">
      <t>トド</t>
    </rPh>
    <rPh sb="29" eb="31">
      <t>バアイ</t>
    </rPh>
    <phoneticPr fontId="1"/>
  </si>
  <si>
    <t>※グレーの欄への入力は不要です。</t>
    <rPh sb="5" eb="6">
      <t>ラン</t>
    </rPh>
    <rPh sb="8" eb="10">
      <t>ニュウリョク</t>
    </rPh>
    <rPh sb="11" eb="13">
      <t>フヨウ</t>
    </rPh>
    <phoneticPr fontId="1"/>
  </si>
  <si>
    <t>商品のご注文情報は、こちらのシートのピンク色の欄へご入力ください。</t>
    <rPh sb="0" eb="2">
      <t>ショウヒン</t>
    </rPh>
    <rPh sb="4" eb="8">
      <t>チュウモンジョウホウ</t>
    </rPh>
    <rPh sb="21" eb="22">
      <t>イロ</t>
    </rPh>
    <rPh sb="23" eb="24">
      <t>ラン</t>
    </rPh>
    <rPh sb="26" eb="28">
      <t>ニュウリョク</t>
    </rPh>
    <phoneticPr fontId="1"/>
  </si>
  <si>
    <t>注文者様の情報・お支払いについては、こちらのシートのピンク色の欄へご入力ください。</t>
    <rPh sb="0" eb="4">
      <t>チュウモンシャサマ</t>
    </rPh>
    <rPh sb="5" eb="7">
      <t>ジョウホウ</t>
    </rPh>
    <rPh sb="9" eb="11">
      <t>シハラ</t>
    </rPh>
    <rPh sb="29" eb="30">
      <t>イロ</t>
    </rPh>
    <rPh sb="31" eb="32">
      <t>ラン</t>
    </rPh>
    <rPh sb="34" eb="36">
      <t>ニュウリョク</t>
    </rPh>
    <phoneticPr fontId="1"/>
  </si>
  <si>
    <t>以下注意事項をご確認の上、ご発注ください。</t>
    <rPh sb="0" eb="2">
      <t>イカ</t>
    </rPh>
    <rPh sb="2" eb="6">
      <t>チュウイジコウ</t>
    </rPh>
    <rPh sb="8" eb="10">
      <t>カクニン</t>
    </rPh>
    <rPh sb="11" eb="12">
      <t>ウエ</t>
    </rPh>
    <rPh sb="14" eb="16">
      <t>ハッチュウ</t>
    </rPh>
    <phoneticPr fontId="1"/>
  </si>
  <si>
    <t>【注文受付について】</t>
    <phoneticPr fontId="1"/>
  </si>
  <si>
    <t>support@tanico.shop</t>
    <phoneticPr fontId="1"/>
  </si>
  <si>
    <t>インボイス制度未対応の出品者の商品については、請求書・領収書の発行が出来かねます。</t>
    <rPh sb="5" eb="7">
      <t>セイド</t>
    </rPh>
    <rPh sb="7" eb="10">
      <t>ミタイオウ</t>
    </rPh>
    <rPh sb="11" eb="14">
      <t>シュッピンシャ</t>
    </rPh>
    <rPh sb="15" eb="17">
      <t>ショウヒン</t>
    </rPh>
    <rPh sb="23" eb="26">
      <t>セイキュウショ</t>
    </rPh>
    <phoneticPr fontId="1"/>
  </si>
  <si>
    <t>希望納品日</t>
    <rPh sb="0" eb="2">
      <t>ノゾミ</t>
    </rPh>
    <rPh sb="2" eb="5">
      <t>ノウヒンビ</t>
    </rPh>
    <phoneticPr fontId="1"/>
  </si>
  <si>
    <t>　まとめ割の対象は、【同一住所宛】【同一納品日】で、一括での発送が条件となります。</t>
    <rPh sb="4" eb="5">
      <t>ワリ</t>
    </rPh>
    <rPh sb="6" eb="8">
      <t>タイショウ</t>
    </rPh>
    <rPh sb="11" eb="16">
      <t>ドウイツジュウショアテ</t>
    </rPh>
    <rPh sb="18" eb="20">
      <t>ドウイツ</t>
    </rPh>
    <rPh sb="20" eb="23">
      <t>ノウヒンビ</t>
    </rPh>
    <rPh sb="26" eb="28">
      <t>イッカツ</t>
    </rPh>
    <rPh sb="30" eb="32">
      <t>ハッソウ</t>
    </rPh>
    <rPh sb="33" eb="35">
      <t>ジョウケン</t>
    </rPh>
    <phoneticPr fontId="1"/>
  </si>
  <si>
    <t>【配送の最短納期】</t>
    <rPh sb="1" eb="3">
      <t>ハイソウ</t>
    </rPh>
    <rPh sb="4" eb="6">
      <t>サイタン</t>
    </rPh>
    <rPh sb="6" eb="8">
      <t>ノウキ</t>
    </rPh>
    <phoneticPr fontId="1"/>
  </si>
  <si>
    <t>運送会社</t>
    <rPh sb="0" eb="4">
      <t>ウンソウガイシャ</t>
    </rPh>
    <phoneticPr fontId="1"/>
  </si>
  <si>
    <t>・商品は取扱店舗ごとに直接発送となります。複数商品を同一箇所へご注文いただいた場合、別々のお届けとなりますのでご了承ください。</t>
    <rPh sb="1" eb="3">
      <t>ショウヒン</t>
    </rPh>
    <rPh sb="4" eb="8">
      <t>トリアツカイテンポ</t>
    </rPh>
    <rPh sb="11" eb="13">
      <t>チョクセツ</t>
    </rPh>
    <rPh sb="13" eb="15">
      <t>ハッソウ</t>
    </rPh>
    <rPh sb="21" eb="25">
      <t>フクスウショウヒン</t>
    </rPh>
    <rPh sb="26" eb="30">
      <t>ドウイツカショ</t>
    </rPh>
    <phoneticPr fontId="1"/>
  </si>
  <si>
    <t>なし</t>
  </si>
  <si>
    <t>あり</t>
  </si>
  <si>
    <t>【お支払方法】</t>
    <rPh sb="2" eb="6">
      <t>シハライホウホウ</t>
    </rPh>
    <phoneticPr fontId="1"/>
  </si>
  <si>
    <r>
      <t xml:space="preserve">お支払方法 </t>
    </r>
    <r>
      <rPr>
        <b/>
        <sz val="11"/>
        <color rgb="FFFF0000"/>
        <rFont val="游ゴシック"/>
        <family val="3"/>
        <charset val="128"/>
        <scheme val="minor"/>
      </rPr>
      <t>※4</t>
    </r>
    <rPh sb="1" eb="5">
      <t>シハライホウホウ</t>
    </rPh>
    <phoneticPr fontId="1"/>
  </si>
  <si>
    <t>※4</t>
    <phoneticPr fontId="1"/>
  </si>
  <si>
    <t>お支払方法は、銀行振込またはクレジットカードからお選びください。</t>
    <rPh sb="1" eb="5">
      <t>シハライホウホウ</t>
    </rPh>
    <rPh sb="7" eb="11">
      <t>ギンコウフリコミ</t>
    </rPh>
    <rPh sb="25" eb="26">
      <t>エラ</t>
    </rPh>
    <phoneticPr fontId="1"/>
  </si>
  <si>
    <t>ご注文確定後の決済方法変更は出来ません。</t>
    <rPh sb="1" eb="6">
      <t>チュウモンカクテイゴ</t>
    </rPh>
    <rPh sb="7" eb="13">
      <t>ケッサイホウホウヘンコウ</t>
    </rPh>
    <rPh sb="14" eb="16">
      <t>デキ</t>
    </rPh>
    <phoneticPr fontId="1"/>
  </si>
  <si>
    <t>・お支払いは、弊社からの「ご注文確認メール」が届いてから5営業日以内に、振込先口座へ一括でお振込みください。</t>
    <rPh sb="2" eb="4">
      <t>シハラ</t>
    </rPh>
    <rPh sb="7" eb="9">
      <t>ヘイシャ</t>
    </rPh>
    <rPh sb="14" eb="16">
      <t>チュウモン</t>
    </rPh>
    <rPh sb="16" eb="18">
      <t>カクニン</t>
    </rPh>
    <rPh sb="23" eb="24">
      <t>トド</t>
    </rPh>
    <rPh sb="29" eb="32">
      <t>エイギョウビ</t>
    </rPh>
    <rPh sb="32" eb="34">
      <t>イナイ</t>
    </rPh>
    <rPh sb="36" eb="39">
      <t>フリコミサキ</t>
    </rPh>
    <rPh sb="39" eb="41">
      <t>コウザ</t>
    </rPh>
    <rPh sb="42" eb="44">
      <t>イッカツ</t>
    </rPh>
    <rPh sb="46" eb="48">
      <t>フリコ</t>
    </rPh>
    <phoneticPr fontId="1"/>
  </si>
  <si>
    <t>・振込手数料は、お客様負担でお願いいたします。</t>
    <rPh sb="1" eb="3">
      <t>フリコミ</t>
    </rPh>
    <rPh sb="3" eb="6">
      <t>テスウリョウ</t>
    </rPh>
    <rPh sb="9" eb="13">
      <t>キャクサマフタン</t>
    </rPh>
    <rPh sb="15" eb="16">
      <t>ネガ</t>
    </rPh>
    <phoneticPr fontId="1"/>
  </si>
  <si>
    <t>・期日までにお振込みいただけない場合は、配達希望日にお届けできない可能性がございますので、ご了承ください。</t>
    <rPh sb="1" eb="3">
      <t>キジツ</t>
    </rPh>
    <rPh sb="7" eb="9">
      <t>フリコ</t>
    </rPh>
    <rPh sb="16" eb="18">
      <t>バアイ</t>
    </rPh>
    <rPh sb="20" eb="25">
      <t>ハイタツキボウビ</t>
    </rPh>
    <rPh sb="27" eb="28">
      <t>トド</t>
    </rPh>
    <rPh sb="33" eb="36">
      <t>カノウセイ</t>
    </rPh>
    <rPh sb="46" eb="48">
      <t>リョウショウ</t>
    </rPh>
    <phoneticPr fontId="1"/>
  </si>
  <si>
    <t>・お振込口座については、「ご注文確認メール」にて、お知らせいたします。</t>
    <rPh sb="2" eb="6">
      <t>フリコミコウザ</t>
    </rPh>
    <rPh sb="14" eb="18">
      <t>チュウモンカクニン</t>
    </rPh>
    <rPh sb="26" eb="27">
      <t>シ</t>
    </rPh>
    <phoneticPr fontId="1"/>
  </si>
  <si>
    <t>　ご入金が確認でき次第、商品の手配をいたします。</t>
    <rPh sb="2" eb="4">
      <t>ニュウキン</t>
    </rPh>
    <rPh sb="5" eb="7">
      <t>カクニン</t>
    </rPh>
    <rPh sb="9" eb="11">
      <t>シダイ</t>
    </rPh>
    <rPh sb="12" eb="14">
      <t>ショウヒン</t>
    </rPh>
    <rPh sb="15" eb="17">
      <t>テハイ</t>
    </rPh>
    <phoneticPr fontId="1"/>
  </si>
  <si>
    <t>◆クレジットカードの場合</t>
    <rPh sb="10" eb="12">
      <t>バアイ</t>
    </rPh>
    <phoneticPr fontId="1"/>
  </si>
  <si>
    <t>◆銀行振込の場合</t>
    <rPh sb="1" eb="3">
      <t>ギンコウ</t>
    </rPh>
    <rPh sb="3" eb="5">
      <t>フリコミ</t>
    </rPh>
    <rPh sb="6" eb="8">
      <t>バアイ</t>
    </rPh>
    <phoneticPr fontId="1"/>
  </si>
  <si>
    <t>・ご利用可能なクレジットカードは、VISA、Mastercard、JCB、Amex、Dinersです。</t>
    <phoneticPr fontId="1"/>
  </si>
  <si>
    <t>・分割払いは承っておりません。すべて一括払いとなります。</t>
    <phoneticPr fontId="1"/>
  </si>
  <si>
    <t>・最短の納品日は上記となります。この日より前の納品日の指定はできません。</t>
    <rPh sb="1" eb="3">
      <t>サイタン</t>
    </rPh>
    <rPh sb="4" eb="7">
      <t>ノウヒンビ</t>
    </rPh>
    <rPh sb="8" eb="10">
      <t>ジョウキ</t>
    </rPh>
    <rPh sb="18" eb="19">
      <t>ヒ</t>
    </rPh>
    <rPh sb="21" eb="22">
      <t>マエ</t>
    </rPh>
    <rPh sb="23" eb="26">
      <t>ノウヒンビ</t>
    </rPh>
    <rPh sb="27" eb="29">
      <t>シテイ</t>
    </rPh>
    <phoneticPr fontId="1"/>
  </si>
  <si>
    <t>配送希望日除外日</t>
    <rPh sb="0" eb="2">
      <t>ハイソウ</t>
    </rPh>
    <rPh sb="2" eb="5">
      <t>キボウビ</t>
    </rPh>
    <rPh sb="5" eb="8">
      <t>ジョガイビ</t>
    </rPh>
    <phoneticPr fontId="1"/>
  </si>
  <si>
    <t>ヤマト運輸</t>
    <rPh sb="3" eb="5">
      <t>ウンユ</t>
    </rPh>
    <phoneticPr fontId="1"/>
  </si>
  <si>
    <t>0000-00-00</t>
    <phoneticPr fontId="1"/>
  </si>
  <si>
    <t>オプション</t>
    <phoneticPr fontId="1"/>
  </si>
  <si>
    <t>イチジクナッツ</t>
  </si>
  <si>
    <t>CQ01</t>
  </si>
  <si>
    <t>仙台名物厚切り特選牛たん100g</t>
  </si>
  <si>
    <t>CQ02</t>
  </si>
  <si>
    <t>仙台名物厚切り特選牛たん150g</t>
  </si>
  <si>
    <t xml:space="preserve">プチハニー6点セット </t>
  </si>
  <si>
    <t>BW01</t>
  </si>
  <si>
    <t>和牛chee</t>
  </si>
  <si>
    <t>BW02</t>
  </si>
  <si>
    <t>和牛ショコラ</t>
  </si>
  <si>
    <t>BW03</t>
  </si>
  <si>
    <t>和牛ショコラ＆和牛chee</t>
  </si>
  <si>
    <t>CL01</t>
  </si>
  <si>
    <t>函館朝市 生いかめし 3尾入</t>
  </si>
  <si>
    <t>CL02</t>
  </si>
  <si>
    <t>はこだて健康うどん</t>
  </si>
  <si>
    <t>CU01</t>
  </si>
  <si>
    <t>冷凍らー麺セット</t>
  </si>
  <si>
    <t>日本平ソーラーレモン&amp;reg;ケーキ</t>
  </si>
  <si>
    <t>DN01</t>
  </si>
  <si>
    <t>ドーンと丸ごとステーキカレー詰め合わせ</t>
  </si>
  <si>
    <t>DK01</t>
  </si>
  <si>
    <t>ナチュラルチーズ＆ヨーグルトセット</t>
  </si>
  <si>
    <t>リーガルバスクチーズケーキ</t>
  </si>
  <si>
    <t>DM01</t>
  </si>
  <si>
    <t>しろねこプリン カスタード・玉露セット</t>
  </si>
  <si>
    <t>至高の匠技 おだしマジック！&amp;reg; プレミアムセット桐箱入</t>
  </si>
  <si>
    <t>至高の匠技 おだしマジック！&amp;reg; プレミアムセット</t>
  </si>
  <si>
    <t>ED01</t>
  </si>
  <si>
    <t>KAWAKYU BLACK CURRY</t>
  </si>
  <si>
    <t>ED02</t>
  </si>
  <si>
    <t>洋風鰹ドレッシング</t>
  </si>
  <si>
    <t>純米大吟醸 黒乃無 720ml</t>
  </si>
  <si>
    <t>純米大吟醸 黒乃無 1800ml</t>
  </si>
  <si>
    <t>純米大吟醸 青乃無 720ml</t>
  </si>
  <si>
    <t>純米大吟醸 青乃無 1800ml</t>
  </si>
  <si>
    <t>純米大吟醸 八重墻（Kura Master2025プラチナ賞）</t>
  </si>
  <si>
    <t>八重墻 大吟醸 刻のかたすみ（10年貯蔵）</t>
  </si>
  <si>
    <t>BF07</t>
  </si>
  <si>
    <t>星の甘つゆ茶</t>
  </si>
  <si>
    <t>BF08</t>
  </si>
  <si>
    <t>和敬清寂　～静岡産高級深蒸し煎茶と高級浅蒸し煎茶ギフトセット～</t>
  </si>
  <si>
    <t>BF09</t>
  </si>
  <si>
    <t>廣島撰 茶縁の彩（ちゃえんのいろどり）セット</t>
  </si>
  <si>
    <t>岡山県産 味付海苔  小袋＆筒セット</t>
  </si>
  <si>
    <t>ぺペロンオイル</t>
  </si>
  <si>
    <t>[SP1500]</t>
  </si>
  <si>
    <t>[SP1460]</t>
  </si>
  <si>
    <t>[SP1470]</t>
  </si>
  <si>
    <t>[SP1480]</t>
  </si>
  <si>
    <t>[SP1510]</t>
  </si>
  <si>
    <t>[SP1490]</t>
  </si>
  <si>
    <t>[SP1530]</t>
  </si>
  <si>
    <t>[SP1550]</t>
  </si>
  <si>
    <t>[SP1520]</t>
  </si>
  <si>
    <t>DH06</t>
  </si>
  <si>
    <t>お名前が連名の場合は「、」をご入力ください。</t>
    <rPh sb="15" eb="17">
      <t>ニュウリョク</t>
    </rPh>
    <phoneticPr fontId="1"/>
  </si>
  <si>
    <t>固定電話がない場合は、携帯番号をご入力ください。</t>
    <rPh sb="0" eb="4">
      <t>コテイデンワ</t>
    </rPh>
    <rPh sb="7" eb="9">
      <t>バアイ</t>
    </rPh>
    <rPh sb="11" eb="15">
      <t>ケイタイバンゴウ</t>
    </rPh>
    <rPh sb="17" eb="19">
      <t>ニュウリョク</t>
    </rPh>
    <phoneticPr fontId="1"/>
  </si>
  <si>
    <t>・下記をご参照いただき、ご注文をお願いいたします。</t>
    <phoneticPr fontId="1"/>
  </si>
  <si>
    <t>1. 会員登録の上、ご注文をお願いいたします。</t>
    <phoneticPr fontId="1"/>
  </si>
  <si>
    <t>2. ご注文の受付は、こちらのExcelシートに必要情報をご入力の上、</t>
    <rPh sb="4" eb="6">
      <t>チュウモン</t>
    </rPh>
    <rPh sb="7" eb="9">
      <t>ウケツケ</t>
    </rPh>
    <rPh sb="24" eb="28">
      <t>ヒツヨウジョウホウ</t>
    </rPh>
    <rPh sb="30" eb="32">
      <t>ニュウリョク</t>
    </rPh>
    <rPh sb="33" eb="34">
      <t>ウエ</t>
    </rPh>
    <phoneticPr fontId="1"/>
  </si>
  <si>
    <t xml:space="preserve">    以下メールアドレスまでご送付ください。</t>
    <rPh sb="4" eb="6">
      <t>イカ</t>
    </rPh>
    <phoneticPr fontId="1"/>
  </si>
  <si>
    <t>注文受付アドレス：</t>
    <rPh sb="0" eb="2">
      <t>チュウモン</t>
    </rPh>
    <rPh sb="2" eb="4">
      <t>ウケツケ</t>
    </rPh>
    <phoneticPr fontId="1"/>
  </si>
  <si>
    <t>迷惑メール対策をされている場合は、上記メールアドレスからの受信ができるよう設定をご確認ください。</t>
    <phoneticPr fontId="1"/>
  </si>
  <si>
    <t>3. 注文を受理しましたら、弊社よりメールにてご連絡させていただきます。</t>
    <rPh sb="3" eb="5">
      <t>チュウモン</t>
    </rPh>
    <rPh sb="6" eb="8">
      <t>ジュリ</t>
    </rPh>
    <rPh sb="14" eb="16">
      <t>ヘイシャ</t>
    </rPh>
    <rPh sb="24" eb="26">
      <t>レンラク</t>
    </rPh>
    <phoneticPr fontId="1"/>
  </si>
  <si>
    <t>4.しばらく経ってもメールが届かない場合は、『迷惑メールフォルダ』をご確認ください。または、弊社お問い合わせ窓口へご連絡ください。</t>
    <rPh sb="46" eb="48">
      <t>ヘイシャ</t>
    </rPh>
    <rPh sb="49" eb="50">
      <t>ト</t>
    </rPh>
    <rPh sb="51" eb="52">
      <t>ア</t>
    </rPh>
    <rPh sb="54" eb="56">
      <t>マドグチ</t>
    </rPh>
    <rPh sb="58" eb="60">
      <t>レンラク</t>
    </rPh>
    <phoneticPr fontId="1"/>
  </si>
  <si>
    <t>商品番号</t>
    <rPh sb="0" eb="2">
      <t>ショウヒン</t>
    </rPh>
    <rPh sb="2" eb="4">
      <t>バンゴウ</t>
    </rPh>
    <phoneticPr fontId="1"/>
  </si>
  <si>
    <t>依頼番号</t>
    <rPh sb="0" eb="4">
      <t>イライバンゴウ</t>
    </rPh>
    <phoneticPr fontId="1"/>
  </si>
  <si>
    <t>空欄</t>
    <rPh sb="0" eb="2">
      <t>クウラン</t>
    </rPh>
    <phoneticPr fontId="1"/>
  </si>
  <si>
    <t>オプション</t>
    <phoneticPr fontId="1"/>
  </si>
  <si>
    <t>熨斗</t>
    <rPh sb="0" eb="2">
      <t>ノシ</t>
    </rPh>
    <phoneticPr fontId="1"/>
  </si>
  <si>
    <t>名入れ</t>
    <rPh sb="0" eb="2">
      <t>ナイ</t>
    </rPh>
    <phoneticPr fontId="1"/>
  </si>
  <si>
    <t>不可</t>
    <rPh sb="0" eb="2">
      <t>フカ</t>
    </rPh>
    <phoneticPr fontId="1"/>
  </si>
  <si>
    <t>あり</t>
    <phoneticPr fontId="1"/>
  </si>
  <si>
    <t>なし</t>
    <phoneticPr fontId="1"/>
  </si>
  <si>
    <t>[SP1460]</t>
    <phoneticPr fontId="1"/>
  </si>
  <si>
    <t>[SP1470]</t>
    <phoneticPr fontId="1"/>
  </si>
  <si>
    <t>[SP1480]</t>
    <phoneticPr fontId="1"/>
  </si>
  <si>
    <t>[SP1490]</t>
    <phoneticPr fontId="1"/>
  </si>
  <si>
    <t>[SP1500]</t>
    <phoneticPr fontId="1"/>
  </si>
  <si>
    <t>[SP1510]</t>
    <phoneticPr fontId="1"/>
  </si>
  <si>
    <t>[SP1520]</t>
    <phoneticPr fontId="1"/>
  </si>
  <si>
    <t>[SP1530]</t>
    <phoneticPr fontId="1"/>
  </si>
  <si>
    <t>[SP1550]</t>
    <phoneticPr fontId="1"/>
  </si>
  <si>
    <t>自由記入</t>
    <rPh sb="0" eb="4">
      <t>ジユウキニュウ</t>
    </rPh>
    <phoneticPr fontId="1"/>
  </si>
  <si>
    <t>手提げ袋</t>
    <rPh sb="0" eb="2">
      <t>テサ</t>
    </rPh>
    <rPh sb="3" eb="4">
      <t>ブクロ</t>
    </rPh>
    <phoneticPr fontId="1"/>
  </si>
  <si>
    <t>【会員登録について】</t>
    <rPh sb="1" eb="5">
      <t>カイイントウロク</t>
    </rPh>
    <phoneticPr fontId="1"/>
  </si>
  <si>
    <t>・当サービスをご利用にあたって、tanico.shopの会員登録が必要となります。</t>
    <rPh sb="1" eb="2">
      <t>トウ</t>
    </rPh>
    <rPh sb="8" eb="10">
      <t>リヨウ</t>
    </rPh>
    <rPh sb="28" eb="32">
      <t>カイイントウロク</t>
    </rPh>
    <rPh sb="33" eb="35">
      <t>ヒツヨウ</t>
    </rPh>
    <phoneticPr fontId="1"/>
  </si>
  <si>
    <t>　以下に、会員登録されているメールアドレスをご入力ください。</t>
    <rPh sb="1" eb="3">
      <t>イカ</t>
    </rPh>
    <rPh sb="5" eb="7">
      <t>カイイン</t>
    </rPh>
    <rPh sb="7" eb="9">
      <t>トウロク</t>
    </rPh>
    <rPh sb="23" eb="25">
      <t>ニュウリョク</t>
    </rPh>
    <phoneticPr fontId="1"/>
  </si>
  <si>
    <t>【お支払いについて】</t>
    <rPh sb="2" eb="4">
      <t>シハラ</t>
    </rPh>
    <phoneticPr fontId="1"/>
  </si>
  <si>
    <t>・お支払いは【銀行振込】【クレジットカード決済】からお選びください。</t>
    <phoneticPr fontId="1"/>
  </si>
  <si>
    <t>　ご注文確定後の決済方法変更は出来ません。</t>
    <phoneticPr fontId="1"/>
  </si>
  <si>
    <t>　※分割払いは承っておりません。すべて一括払いとなります。</t>
    <phoneticPr fontId="1"/>
  </si>
  <si>
    <t>お客様による商品代金のお支払いは、各クレジットカード会社の会員規約に基づくお支払いとなります。</t>
    <phoneticPr fontId="1"/>
  </si>
  <si>
    <t>カードは必ずお客様ご本人名義のものをご利用ください。カードに不備がある場合、また、ご家族名義のカードでのご注文はお受け出来ません。</t>
    <phoneticPr fontId="1"/>
  </si>
  <si>
    <t>◆クレジットカード◆</t>
    <phoneticPr fontId="1"/>
  </si>
  <si>
    <t>・</t>
    <phoneticPr fontId="1"/>
  </si>
  <si>
    <t>◆銀行振込◆</t>
    <phoneticPr fontId="1"/>
  </si>
  <si>
    <t>・銀行振込でお支払いの場合、振込確認後にご注文が確定となります。</t>
    <phoneticPr fontId="1"/>
  </si>
  <si>
    <t>・請求総額をお振込みください。</t>
    <phoneticPr fontId="1"/>
  </si>
  <si>
    <t>・お振込口座については、「ご注文確認メール」にて、お知らせいたします。</t>
    <phoneticPr fontId="1"/>
  </si>
  <si>
    <t>　メールにてご案内の振込先口座へお振込みをお願いいたします。</t>
    <phoneticPr fontId="1"/>
  </si>
  <si>
    <t>・振込手数料はお客様のご負担となります。予めご了承ください。</t>
    <phoneticPr fontId="1"/>
  </si>
  <si>
    <t>・ご入金金額に過不足があり正常に入金確認が取れない場合、ご注文がキャンセルとなってしまう場合が御座います。</t>
    <phoneticPr fontId="1"/>
  </si>
  <si>
    <t>【配送について】</t>
    <phoneticPr fontId="1"/>
  </si>
  <si>
    <t>・弊社からの「ご注文確認メール」が届いてから5営業日以内に指定銀行口座へお振り込みください。</t>
    <phoneticPr fontId="1"/>
  </si>
  <si>
    <t>・配送日としては決済完了後、以下のとおり対応いたします。</t>
    <phoneticPr fontId="1"/>
  </si>
  <si>
    <t>▼指定日有りの場合</t>
  </si>
  <si>
    <t>注文日から土日祝日を除いて10営業日から1か月間までにお届けいたします。</t>
    <phoneticPr fontId="1"/>
  </si>
  <si>
    <t>▼指定日無しの場合</t>
    <phoneticPr fontId="1"/>
  </si>
  <si>
    <t>出荷準備が整い次第配送いたしますが、注文日から16日以内にお届けいたします。</t>
    <phoneticPr fontId="1"/>
  </si>
  <si>
    <t>▼配送指定除外日</t>
    <phoneticPr fontId="1"/>
  </si>
  <si>
    <t>https://www.tanico.shop/view/page/guide</t>
    <phoneticPr fontId="1"/>
  </si>
  <si>
    <t>・全商品、配送料金込みのお値段です。</t>
    <phoneticPr fontId="1"/>
  </si>
  <si>
    <t>・発送は日本国内に限らせていただきます。</t>
    <phoneticPr fontId="1"/>
  </si>
  <si>
    <t>・国内の離島向けの発送をご希望の場合は、サポートセンター(support@tanico.shop)までお問合せください。 発送の可否・送料についてご返答します。</t>
    <phoneticPr fontId="1"/>
  </si>
  <si>
    <t>【消費税について】</t>
    <rPh sb="1" eb="4">
      <t>ショウヒゼイ</t>
    </rPh>
    <phoneticPr fontId="1"/>
  </si>
  <si>
    <t>・税率10%の消費税が加算されます。</t>
    <phoneticPr fontId="1"/>
  </si>
  <si>
    <t>・なお、食品表示法に規定される飲食料品（酒類、医薬品・医薬部外品等を除く）につきましては、 軽減税率の対象となり税率8%が加算されます。</t>
    <phoneticPr fontId="1"/>
  </si>
  <si>
    <t>【返品について】</t>
    <rPh sb="1" eb="3">
      <t>ヘンピン</t>
    </rPh>
    <phoneticPr fontId="1"/>
  </si>
  <si>
    <t>・商品の性質上、品質不良以外の返品・交換には応じられませんのでご了承ください。</t>
    <phoneticPr fontId="1"/>
  </si>
  <si>
    <t>・商品の品質に不良があった場合は、正規品と交換させていただきます。</t>
    <phoneticPr fontId="1"/>
  </si>
  <si>
    <t>・商品到着から３日以内にお電話でご連絡いただき、着払いにて商品をご返送ください。</t>
    <phoneticPr fontId="1"/>
  </si>
  <si>
    <t>【個人情報のお取り扱いについて】</t>
    <rPh sb="1" eb="5">
      <t>コジンジョウホウ</t>
    </rPh>
    <rPh sb="7" eb="8">
      <t>ト</t>
    </rPh>
    <rPh sb="9" eb="10">
      <t>アツカ</t>
    </rPh>
    <phoneticPr fontId="1"/>
  </si>
  <si>
    <t>・個人情報のお取り扱いにつきましては、ECサイト「tanico.shop」内のプライバシーポリシーをご確認ください。</t>
    <rPh sb="1" eb="5">
      <t>コジンジョウホウ</t>
    </rPh>
    <rPh sb="7" eb="8">
      <t>ト</t>
    </rPh>
    <rPh sb="9" eb="10">
      <t>アツカ</t>
    </rPh>
    <rPh sb="37" eb="38">
      <t>ナイ</t>
    </rPh>
    <rPh sb="51" eb="53">
      <t>カクニン</t>
    </rPh>
    <phoneticPr fontId="1"/>
  </si>
  <si>
    <t>https://www.tanico.shop/view/policy</t>
    <phoneticPr fontId="1"/>
  </si>
  <si>
    <t>以下のURLよりご確認ください。</t>
    <rPh sb="0" eb="2">
      <t>イカ</t>
    </rPh>
    <rPh sb="9" eb="11">
      <t>カクニン</t>
    </rPh>
    <phoneticPr fontId="1"/>
  </si>
  <si>
    <t>見積番号：</t>
    <rPh sb="0" eb="2">
      <t>ミツモリ</t>
    </rPh>
    <rPh sb="2" eb="4">
      <t>バンゴウ</t>
    </rPh>
    <phoneticPr fontId="1"/>
  </si>
  <si>
    <t>※発送可能な最短日での配送をご希望の場合は、配送希望日を 空欄 にしてください。</t>
    <rPh sb="29" eb="31">
      <t>クウラン</t>
    </rPh>
    <phoneticPr fontId="1"/>
  </si>
  <si>
    <t>・三井住友銀行への銀行振込になります。</t>
    <rPh sb="1" eb="5">
      <t>ミツイスミトモ</t>
    </rPh>
    <phoneticPr fontId="1"/>
  </si>
  <si>
    <t>@</t>
    <phoneticPr fontId="1"/>
  </si>
  <si>
    <t>※配送希望日を指定いただいた場合でも、当日の交通事情や天候など配送会社の発送状況などにより到着が遅延する場合がございます。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</si>
</sst>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0"/>
      <color theme="1"/>
      <name val="游ゴシック"/>
      <family val="3"/>
      <charset val="128"/>
      <scheme val="minor"/>
    </font>
    <font>
      <b/>
      <sz val="11"/>
      <color rgb="FFFF0000"/>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rgb="FF000000"/>
      <name val="游ゴシック"/>
      <family val="3"/>
      <charset val="128"/>
      <scheme val="minor"/>
    </font>
    <font>
      <b/>
      <sz val="1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b/>
      <u/>
      <sz val="20"/>
      <color rgb="FFFF0000"/>
      <name val="游ゴシック"/>
      <family val="3"/>
      <charset val="128"/>
      <scheme val="minor"/>
    </font>
    <font>
      <b/>
      <u/>
      <sz val="14"/>
      <color rgb="FFFF0000"/>
      <name val="游ゴシック"/>
      <family val="3"/>
      <charset val="128"/>
      <scheme val="minor"/>
    </font>
    <font>
      <u/>
      <sz val="11"/>
      <color theme="10"/>
      <name val="游ゴシック"/>
      <family val="2"/>
      <charset val="128"/>
      <scheme val="minor"/>
    </font>
    <font>
      <b/>
      <sz val="20"/>
      <color rgb="FFFF0000"/>
      <name val="游ゴシック"/>
      <family val="3"/>
      <charset val="128"/>
      <scheme val="minor"/>
    </font>
    <font>
      <b/>
      <u/>
      <sz val="11"/>
      <color theme="10"/>
      <name val="游ゴシック"/>
      <family val="3"/>
      <charset val="128"/>
      <scheme val="minor"/>
    </font>
    <font>
      <u/>
      <sz val="10"/>
      <color theme="10"/>
      <name val="游ゴシック"/>
      <family val="3"/>
      <charset val="128"/>
      <scheme val="minor"/>
    </font>
    <font>
      <b/>
      <sz val="10"/>
      <name val="游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FFE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3">
    <xf numFmtId="0" fontId="0" fillId="0" borderId="0">
      <alignment vertical="center"/>
    </xf>
    <xf numFmtId="6" fontId="5"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70">
    <xf numFmtId="0" fontId="0" fillId="0" borderId="0" xfId="0">
      <alignment vertical="center"/>
    </xf>
    <xf numFmtId="6" fontId="2" fillId="5" borderId="0" xfId="1" applyFont="1" applyFill="1" applyProtection="1">
      <alignment vertical="center"/>
    </xf>
    <xf numFmtId="6" fontId="0" fillId="0" borderId="0" xfId="1" applyFont="1" applyProtection="1">
      <alignment vertical="center"/>
    </xf>
    <xf numFmtId="0" fontId="11" fillId="0" borderId="0" xfId="0" applyFont="1">
      <alignment vertical="center"/>
    </xf>
    <xf numFmtId="0" fontId="2" fillId="0" borderId="0" xfId="0" applyFont="1">
      <alignment vertical="center"/>
    </xf>
    <xf numFmtId="49" fontId="2" fillId="0" borderId="0" xfId="0" applyNumberFormat="1" applyFont="1">
      <alignment vertical="center"/>
    </xf>
    <xf numFmtId="0" fontId="15" fillId="0" borderId="0" xfId="2" applyFont="1" applyProtection="1">
      <alignment vertical="center"/>
    </xf>
    <xf numFmtId="0" fontId="17" fillId="0" borderId="0" xfId="0" applyFont="1">
      <alignment vertical="center"/>
    </xf>
    <xf numFmtId="0" fontId="3" fillId="0" borderId="0" xfId="0" applyFont="1">
      <alignment vertical="center"/>
    </xf>
    <xf numFmtId="0" fontId="16" fillId="0" borderId="0" xfId="2" applyFont="1" applyProtection="1">
      <alignment vertical="center"/>
    </xf>
    <xf numFmtId="0" fontId="13" fillId="0" borderId="0" xfId="2" applyProtection="1">
      <alignment vertical="center"/>
    </xf>
    <xf numFmtId="0" fontId="12" fillId="0" borderId="0" xfId="0" applyFont="1">
      <alignment vertical="center"/>
    </xf>
    <xf numFmtId="0" fontId="12" fillId="0" borderId="0" xfId="0" applyFont="1" applyAlignment="1">
      <alignment horizontal="center" vertical="center"/>
    </xf>
    <xf numFmtId="0" fontId="9" fillId="0" borderId="0" xfId="0" applyFont="1">
      <alignment vertical="center"/>
    </xf>
    <xf numFmtId="6" fontId="2" fillId="0" borderId="0" xfId="1" applyFont="1" applyProtection="1">
      <alignment vertical="center"/>
    </xf>
    <xf numFmtId="0" fontId="9" fillId="0" borderId="0" xfId="0" applyFont="1" applyAlignment="1">
      <alignment horizontal="center" vertical="center"/>
    </xf>
    <xf numFmtId="0" fontId="4" fillId="0" borderId="0" xfId="0" applyFont="1">
      <alignment vertical="center"/>
    </xf>
    <xf numFmtId="0" fontId="2" fillId="0" borderId="0" xfId="0" applyFont="1" applyAlignment="1">
      <alignment horizontal="center" vertical="center"/>
    </xf>
    <xf numFmtId="0" fontId="4" fillId="0" borderId="11" xfId="0" applyFont="1" applyBorder="1">
      <alignment vertical="center"/>
    </xf>
    <xf numFmtId="0" fontId="2" fillId="5" borderId="0" xfId="0" applyFont="1" applyFill="1" applyAlignment="1">
      <alignment horizontal="center" vertical="center"/>
    </xf>
    <xf numFmtId="0" fontId="2" fillId="5" borderId="0" xfId="0" applyFont="1" applyFill="1">
      <alignment vertical="center"/>
    </xf>
    <xf numFmtId="0" fontId="7" fillId="4" borderId="0" xfId="0" applyFont="1" applyFill="1" applyAlignment="1">
      <alignment horizontal="center" vertical="center"/>
    </xf>
    <xf numFmtId="0" fontId="6" fillId="0" borderId="0" xfId="0" applyFont="1" applyAlignment="1">
      <alignment horizontal="center" vertical="center"/>
    </xf>
    <xf numFmtId="49" fontId="2" fillId="7" borderId="5"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49" fontId="2" fillId="7" borderId="9" xfId="0" applyNumberFormat="1" applyFont="1" applyFill="1" applyBorder="1" applyAlignment="1" applyProtection="1">
      <alignment horizontal="center" vertical="center"/>
      <protection locked="0"/>
    </xf>
    <xf numFmtId="49" fontId="2" fillId="7" borderId="10" xfId="0" applyNumberFormat="1" applyFont="1" applyFill="1" applyBorder="1" applyAlignment="1" applyProtection="1">
      <alignment horizontal="center" vertical="center"/>
      <protection locked="0"/>
    </xf>
    <xf numFmtId="0" fontId="2" fillId="0" borderId="9" xfId="0" applyFont="1" applyBorder="1" applyAlignment="1">
      <alignment horizontal="left" vertical="center"/>
    </xf>
    <xf numFmtId="0" fontId="2"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7" borderId="1" xfId="0" applyFont="1" applyFill="1" applyBorder="1" applyAlignment="1" applyProtection="1">
      <alignment horizontal="center" vertical="center"/>
      <protection locked="0"/>
    </xf>
    <xf numFmtId="6" fontId="2" fillId="3" borderId="1" xfId="1" applyFont="1" applyFill="1" applyBorder="1" applyAlignment="1" applyProtection="1">
      <alignment horizontal="center" vertical="center"/>
    </xf>
    <xf numFmtId="6" fontId="2" fillId="3" borderId="1" xfId="0" applyNumberFormat="1" applyFont="1" applyFill="1" applyBorder="1" applyAlignment="1">
      <alignment horizontal="center" vertical="center"/>
    </xf>
    <xf numFmtId="0" fontId="8" fillId="7" borderId="1" xfId="0" applyFont="1" applyFill="1" applyBorder="1" applyAlignment="1" applyProtection="1">
      <alignment horizontal="center" vertical="center"/>
      <protection locked="0"/>
    </xf>
    <xf numFmtId="0" fontId="8" fillId="7" borderId="2" xfId="0" applyFont="1" applyFill="1" applyBorder="1" applyAlignment="1" applyProtection="1">
      <alignment horizontal="center" vertical="center"/>
      <protection locked="0"/>
    </xf>
    <xf numFmtId="0" fontId="8" fillId="7" borderId="3" xfId="0" applyFont="1" applyFill="1" applyBorder="1" applyAlignment="1" applyProtection="1">
      <alignment horizontal="center" vertical="center"/>
      <protection locked="0"/>
    </xf>
    <xf numFmtId="0" fontId="8" fillId="7" borderId="4" xfId="0" applyFont="1" applyFill="1" applyBorder="1" applyAlignment="1" applyProtection="1">
      <alignment horizontal="center" vertical="center"/>
      <protection locked="0"/>
    </xf>
    <xf numFmtId="6" fontId="2" fillId="2" borderId="1" xfId="1" applyFont="1" applyFill="1" applyBorder="1" applyAlignment="1" applyProtection="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6" borderId="1" xfId="0" applyFont="1" applyFill="1" applyBorder="1" applyAlignment="1">
      <alignment horizontal="center" vertical="center"/>
    </xf>
    <xf numFmtId="14" fontId="14"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6" fontId="9" fillId="3" borderId="0" xfId="0" applyNumberFormat="1" applyFont="1" applyFill="1" applyAlignment="1">
      <alignment horizontal="center" vertical="center"/>
    </xf>
    <xf numFmtId="0" fontId="9" fillId="3" borderId="0" xfId="0" applyFont="1" applyFill="1" applyAlignment="1">
      <alignment horizontal="center" vertical="center"/>
    </xf>
    <xf numFmtId="0" fontId="9" fillId="3" borderId="9" xfId="0" applyFont="1" applyFill="1" applyBorder="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14" fontId="2" fillId="3" borderId="2" xfId="0" applyNumberFormat="1" applyFont="1" applyFill="1" applyBorder="1" applyAlignment="1">
      <alignment horizontal="center" vertical="center"/>
    </xf>
    <xf numFmtId="14" fontId="2" fillId="7" borderId="2" xfId="0" applyNumberFormat="1" applyFont="1" applyFill="1" applyBorder="1" applyAlignment="1" applyProtection="1">
      <alignment horizontal="center" vertical="center"/>
      <protection locked="0"/>
    </xf>
    <xf numFmtId="14" fontId="2" fillId="7" borderId="3" xfId="0" applyNumberFormat="1" applyFont="1" applyFill="1" applyBorder="1" applyAlignment="1" applyProtection="1">
      <alignment horizontal="center" vertical="center"/>
      <protection locked="0"/>
    </xf>
    <xf numFmtId="14" fontId="2" fillId="7" borderId="4" xfId="0" applyNumberFormat="1" applyFont="1" applyFill="1" applyBorder="1" applyAlignment="1" applyProtection="1">
      <alignment horizontal="center" vertical="center"/>
      <protection locked="0"/>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14" fontId="2" fillId="3" borderId="1" xfId="0" applyNumberFormat="1" applyFont="1" applyFill="1" applyBorder="1" applyAlignment="1">
      <alignment horizontal="center" vertical="center"/>
    </xf>
  </cellXfs>
  <cellStyles count="3">
    <cellStyle name="ハイパーリンク" xfId="2" builtinId="8"/>
    <cellStyle name="通貨" xfId="1" builtinId="7"/>
    <cellStyle name="標準" xfId="0" builtinId="0"/>
  </cellStyles>
  <dxfs count="2">
    <dxf>
      <font>
        <strike val="0"/>
        <color theme="2" tint="-0.24994659260841701"/>
      </font>
      <numFmt numFmtId="176" formatCode=";;;&quot;2026/1/1&quot;"/>
    </dxf>
    <dxf>
      <font>
        <color theme="2" tint="-0.24994659260841701"/>
      </font>
      <numFmt numFmtId="176" formatCode=";;;&quot;2026/1/1&quot;"/>
    </dxf>
  </dxfs>
  <tableStyles count="0" defaultTableStyle="TableStyleMedium2" defaultPivotStyle="PivotStyleLight16"/>
  <colors>
    <mruColors>
      <color rgb="FFFFEFFF"/>
      <color rgb="FFFFE1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anico.shop/view/policy" TargetMode="External"/><Relationship Id="rId2" Type="http://schemas.openxmlformats.org/officeDocument/2006/relationships/hyperlink" Target="https://www.tanico.shop/view/page/guide" TargetMode="External"/><Relationship Id="rId1" Type="http://schemas.openxmlformats.org/officeDocument/2006/relationships/hyperlink" Target="mailto:support@tanico.sh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7FD8-F393-4E7F-AB1F-986C0742B8AB}">
  <dimension ref="A1:BA63"/>
  <sheetViews>
    <sheetView tabSelected="1" zoomScaleNormal="100" workbookViewId="0">
      <selection activeCell="AS10" sqref="AS10"/>
    </sheetView>
  </sheetViews>
  <sheetFormatPr defaultColWidth="8.69921875" defaultRowHeight="18" x14ac:dyDescent="0.45"/>
  <cols>
    <col min="1" max="111" width="2.3984375" style="4" customWidth="1"/>
    <col min="112" max="16384" width="8.69921875" style="4"/>
  </cols>
  <sheetData>
    <row r="1" spans="1:53" ht="33" thickBot="1" x14ac:dyDescent="0.5">
      <c r="A1" s="3" t="s">
        <v>1060</v>
      </c>
      <c r="AN1" s="29" t="s">
        <v>1217</v>
      </c>
      <c r="AO1" s="29"/>
      <c r="AP1" s="29"/>
      <c r="AQ1" s="29"/>
      <c r="AR1" s="29"/>
      <c r="AS1" s="29"/>
      <c r="AT1" s="29"/>
      <c r="AU1" s="29"/>
      <c r="AV1" s="29"/>
      <c r="AW1" s="29"/>
      <c r="AX1" s="29"/>
      <c r="AY1" s="29"/>
      <c r="AZ1" s="29"/>
      <c r="BA1" s="29"/>
    </row>
    <row r="3" spans="1:53" x14ac:dyDescent="0.45">
      <c r="B3" s="4" t="s">
        <v>1176</v>
      </c>
    </row>
    <row r="4" spans="1:53" x14ac:dyDescent="0.45">
      <c r="B4" s="4" t="s">
        <v>1177</v>
      </c>
    </row>
    <row r="5" spans="1:53" ht="18.600000000000001" thickBot="1" x14ac:dyDescent="0.5">
      <c r="B5" s="4" t="s">
        <v>1178</v>
      </c>
    </row>
    <row r="6" spans="1:53" x14ac:dyDescent="0.45">
      <c r="B6" s="5"/>
      <c r="C6" s="23" t="s">
        <v>1220</v>
      </c>
      <c r="D6" s="24"/>
      <c r="E6" s="24"/>
      <c r="F6" s="24"/>
      <c r="G6" s="24"/>
      <c r="H6" s="24"/>
      <c r="I6" s="24"/>
      <c r="J6" s="24"/>
      <c r="K6" s="24"/>
      <c r="L6" s="24"/>
      <c r="M6" s="24"/>
      <c r="N6" s="24"/>
      <c r="O6" s="24"/>
      <c r="P6" s="24"/>
      <c r="Q6" s="24"/>
      <c r="R6" s="24"/>
      <c r="S6" s="24"/>
      <c r="T6" s="24"/>
      <c r="U6" s="24"/>
      <c r="V6" s="24"/>
      <c r="W6" s="24"/>
      <c r="X6" s="24"/>
      <c r="Y6" s="24"/>
      <c r="Z6" s="24"/>
      <c r="AA6" s="24"/>
      <c r="AB6" s="25"/>
    </row>
    <row r="7" spans="1:53" ht="18.600000000000001" thickBot="1" x14ac:dyDescent="0.5">
      <c r="B7" s="5"/>
      <c r="C7" s="26"/>
      <c r="D7" s="27"/>
      <c r="E7" s="27"/>
      <c r="F7" s="27"/>
      <c r="G7" s="27"/>
      <c r="H7" s="27"/>
      <c r="I7" s="27"/>
      <c r="J7" s="27"/>
      <c r="K7" s="27"/>
      <c r="L7" s="27"/>
      <c r="M7" s="27"/>
      <c r="N7" s="27"/>
      <c r="O7" s="27"/>
      <c r="P7" s="27"/>
      <c r="Q7" s="27"/>
      <c r="R7" s="27"/>
      <c r="S7" s="27"/>
      <c r="T7" s="27"/>
      <c r="U7" s="27"/>
      <c r="V7" s="27"/>
      <c r="W7" s="27"/>
      <c r="X7" s="27"/>
      <c r="Y7" s="27"/>
      <c r="Z7" s="27"/>
      <c r="AA7" s="27"/>
      <c r="AB7" s="28"/>
    </row>
    <row r="9" spans="1:53" x14ac:dyDescent="0.45">
      <c r="B9" s="4" t="s">
        <v>1061</v>
      </c>
    </row>
    <row r="10" spans="1:53" x14ac:dyDescent="0.45">
      <c r="B10" s="4" t="s">
        <v>1148</v>
      </c>
    </row>
    <row r="11" spans="1:53" x14ac:dyDescent="0.45">
      <c r="D11" s="4" t="s">
        <v>1149</v>
      </c>
    </row>
    <row r="12" spans="1:53" x14ac:dyDescent="0.45">
      <c r="D12" s="4" t="s">
        <v>1150</v>
      </c>
    </row>
    <row r="13" spans="1:53" x14ac:dyDescent="0.45">
      <c r="D13" s="4" t="s">
        <v>1151</v>
      </c>
    </row>
    <row r="14" spans="1:53" x14ac:dyDescent="0.45">
      <c r="F14" s="4" t="s">
        <v>1152</v>
      </c>
      <c r="M14" s="6" t="s">
        <v>1062</v>
      </c>
      <c r="N14" s="6"/>
    </row>
    <row r="15" spans="1:53" x14ac:dyDescent="0.45">
      <c r="D15" s="4" t="s">
        <v>1154</v>
      </c>
    </row>
    <row r="16" spans="1:53" x14ac:dyDescent="0.45">
      <c r="E16" s="4" t="s">
        <v>1153</v>
      </c>
    </row>
    <row r="17" spans="2:4" x14ac:dyDescent="0.45">
      <c r="D17" s="4" t="s">
        <v>1155</v>
      </c>
    </row>
    <row r="19" spans="2:4" x14ac:dyDescent="0.45">
      <c r="B19" s="4" t="s">
        <v>1179</v>
      </c>
    </row>
    <row r="20" spans="2:4" x14ac:dyDescent="0.45">
      <c r="B20" s="4" t="s">
        <v>1180</v>
      </c>
    </row>
    <row r="21" spans="2:4" x14ac:dyDescent="0.45">
      <c r="B21" s="4" t="s">
        <v>1181</v>
      </c>
    </row>
    <row r="22" spans="2:4" x14ac:dyDescent="0.45">
      <c r="B22" s="4" t="s">
        <v>1185</v>
      </c>
    </row>
    <row r="23" spans="2:4" x14ac:dyDescent="0.45">
      <c r="B23" s="4" t="s">
        <v>1083</v>
      </c>
    </row>
    <row r="24" spans="2:4" x14ac:dyDescent="0.45">
      <c r="B24" s="4" t="s">
        <v>1182</v>
      </c>
    </row>
    <row r="25" spans="2:4" x14ac:dyDescent="0.45">
      <c r="B25" s="4" t="s">
        <v>1186</v>
      </c>
      <c r="C25" s="4" t="s">
        <v>1183</v>
      </c>
    </row>
    <row r="26" spans="2:4" x14ac:dyDescent="0.45">
      <c r="B26" s="4" t="s">
        <v>1186</v>
      </c>
      <c r="C26" s="4" t="s">
        <v>1184</v>
      </c>
    </row>
    <row r="27" spans="2:4" x14ac:dyDescent="0.45">
      <c r="B27" s="4" t="s">
        <v>1187</v>
      </c>
    </row>
    <row r="28" spans="2:4" x14ac:dyDescent="0.45">
      <c r="B28" s="4" t="s">
        <v>1189</v>
      </c>
    </row>
    <row r="29" spans="2:4" x14ac:dyDescent="0.45">
      <c r="B29" s="4" t="s">
        <v>1188</v>
      </c>
    </row>
    <row r="30" spans="2:4" x14ac:dyDescent="0.45">
      <c r="B30" s="4" t="s">
        <v>1219</v>
      </c>
    </row>
    <row r="31" spans="2:4" x14ac:dyDescent="0.45">
      <c r="B31" s="4" t="s">
        <v>1190</v>
      </c>
    </row>
    <row r="32" spans="2:4" x14ac:dyDescent="0.45">
      <c r="B32" s="4" t="s">
        <v>1191</v>
      </c>
    </row>
    <row r="33" spans="2:5" x14ac:dyDescent="0.45">
      <c r="B33" s="4" t="s">
        <v>1192</v>
      </c>
    </row>
    <row r="34" spans="2:5" x14ac:dyDescent="0.45">
      <c r="B34" s="4" t="s">
        <v>1195</v>
      </c>
    </row>
    <row r="35" spans="2:5" x14ac:dyDescent="0.45">
      <c r="B35" s="4" t="s">
        <v>1193</v>
      </c>
    </row>
    <row r="37" spans="2:5" x14ac:dyDescent="0.45">
      <c r="B37" s="4" t="s">
        <v>1194</v>
      </c>
    </row>
    <row r="38" spans="2:5" x14ac:dyDescent="0.45">
      <c r="B38" s="4" t="s">
        <v>1196</v>
      </c>
    </row>
    <row r="39" spans="2:5" x14ac:dyDescent="0.45">
      <c r="C39" s="7" t="s">
        <v>1197</v>
      </c>
    </row>
    <row r="40" spans="2:5" x14ac:dyDescent="0.45">
      <c r="D40" s="8" t="s">
        <v>1198</v>
      </c>
    </row>
    <row r="41" spans="2:5" x14ac:dyDescent="0.45">
      <c r="D41" s="8" t="s">
        <v>1218</v>
      </c>
    </row>
    <row r="42" spans="2:5" x14ac:dyDescent="0.45">
      <c r="D42" s="8" t="s">
        <v>1221</v>
      </c>
    </row>
    <row r="43" spans="2:5" x14ac:dyDescent="0.45">
      <c r="C43" s="8" t="s">
        <v>1199</v>
      </c>
      <c r="D43" s="8"/>
      <c r="E43" s="8"/>
    </row>
    <row r="44" spans="2:5" x14ac:dyDescent="0.45">
      <c r="C44" s="8"/>
      <c r="D44" s="8" t="s">
        <v>1200</v>
      </c>
      <c r="E44" s="8"/>
    </row>
    <row r="45" spans="2:5" x14ac:dyDescent="0.45">
      <c r="C45" s="8" t="s">
        <v>1201</v>
      </c>
      <c r="D45" s="8"/>
      <c r="E45" s="8"/>
    </row>
    <row r="46" spans="2:5" x14ac:dyDescent="0.45">
      <c r="C46" s="8"/>
      <c r="D46" s="8" t="s">
        <v>1216</v>
      </c>
      <c r="E46" s="8"/>
    </row>
    <row r="47" spans="2:5" x14ac:dyDescent="0.45">
      <c r="C47" s="8"/>
      <c r="D47" s="9" t="s">
        <v>1202</v>
      </c>
      <c r="E47" s="8"/>
    </row>
    <row r="48" spans="2:5" x14ac:dyDescent="0.45">
      <c r="B48" s="4" t="s">
        <v>1203</v>
      </c>
    </row>
    <row r="49" spans="2:3" x14ac:dyDescent="0.45">
      <c r="B49" s="4" t="s">
        <v>1204</v>
      </c>
    </row>
    <row r="50" spans="2:3" x14ac:dyDescent="0.45">
      <c r="B50" s="4" t="s">
        <v>1205</v>
      </c>
    </row>
    <row r="52" spans="2:3" x14ac:dyDescent="0.45">
      <c r="B52" s="4" t="s">
        <v>1206</v>
      </c>
    </row>
    <row r="53" spans="2:3" x14ac:dyDescent="0.45">
      <c r="B53" s="4" t="s">
        <v>1207</v>
      </c>
    </row>
    <row r="54" spans="2:3" x14ac:dyDescent="0.45">
      <c r="B54" s="4" t="s">
        <v>1208</v>
      </c>
    </row>
    <row r="56" spans="2:3" x14ac:dyDescent="0.45">
      <c r="B56" s="4" t="s">
        <v>1209</v>
      </c>
    </row>
    <row r="57" spans="2:3" x14ac:dyDescent="0.45">
      <c r="B57" s="4" t="s">
        <v>1210</v>
      </c>
    </row>
    <row r="58" spans="2:3" x14ac:dyDescent="0.45">
      <c r="B58" s="4" t="s">
        <v>1211</v>
      </c>
    </row>
    <row r="59" spans="2:3" x14ac:dyDescent="0.45">
      <c r="B59" s="4" t="s">
        <v>1212</v>
      </c>
    </row>
    <row r="61" spans="2:3" x14ac:dyDescent="0.45">
      <c r="B61" s="4" t="s">
        <v>1213</v>
      </c>
    </row>
    <row r="62" spans="2:3" x14ac:dyDescent="0.45">
      <c r="B62" s="4" t="s">
        <v>1214</v>
      </c>
    </row>
    <row r="63" spans="2:3" x14ac:dyDescent="0.45">
      <c r="C63" s="10" t="s">
        <v>1215</v>
      </c>
    </row>
  </sheetData>
  <sheetProtection algorithmName="SHA-512" hashValue="uMTqHTv5v3C5rNFIhskirA/rDGkXpl8PfdWdPXBfR57Ridt8DlSLnlgJxGJ5qMNGb21fFiH588A830TEO8FJGQ==" saltValue="ltDSU9K3OkHjRhsDUFZW3A==" spinCount="100000" sheet="1" objects="1" scenarios="1"/>
  <mergeCells count="2">
    <mergeCell ref="C6:AB7"/>
    <mergeCell ref="AN1:BA1"/>
  </mergeCells>
  <phoneticPr fontId="1"/>
  <hyperlinks>
    <hyperlink ref="M14" r:id="rId1" xr:uid="{8473E08A-480A-4EDE-A516-FB1C21434FC3}"/>
    <hyperlink ref="D47" r:id="rId2" xr:uid="{B50488E3-3263-4D52-8AE9-B35953682939}"/>
    <hyperlink ref="C63" r:id="rId3" xr:uid="{37E2E385-D90E-4DD8-855F-5573AF203F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B5827-09CC-41DF-86E1-C01A1C1AF5D3}">
  <dimension ref="A1:AA35"/>
  <sheetViews>
    <sheetView zoomScaleNormal="100" workbookViewId="0">
      <selection activeCell="AN6" sqref="AN6"/>
    </sheetView>
  </sheetViews>
  <sheetFormatPr defaultColWidth="8.69921875" defaultRowHeight="18" x14ac:dyDescent="0.45"/>
  <cols>
    <col min="1" max="181" width="2.3984375" style="4" customWidth="1"/>
    <col min="182" max="16384" width="8.69921875" style="4"/>
  </cols>
  <sheetData>
    <row r="1" spans="1:27" ht="32.4" x14ac:dyDescent="0.45">
      <c r="A1" s="3" t="s">
        <v>1059</v>
      </c>
    </row>
    <row r="2" spans="1:27" x14ac:dyDescent="0.45">
      <c r="A2" s="4" t="s">
        <v>27</v>
      </c>
      <c r="B2" s="4" t="s">
        <v>16</v>
      </c>
      <c r="Y2" s="4" t="s">
        <v>12</v>
      </c>
    </row>
    <row r="3" spans="1:27" x14ac:dyDescent="0.45">
      <c r="B3" s="30" t="s">
        <v>0</v>
      </c>
      <c r="C3" s="30"/>
      <c r="D3" s="30"/>
      <c r="E3" s="30"/>
      <c r="F3" s="30"/>
      <c r="G3" s="30"/>
      <c r="H3" s="30"/>
      <c r="I3" s="30"/>
      <c r="J3" s="30"/>
      <c r="K3" s="30"/>
      <c r="L3" s="30"/>
      <c r="M3" s="30"/>
      <c r="N3" s="30"/>
      <c r="O3" s="30"/>
      <c r="P3" s="30"/>
      <c r="Q3" s="30"/>
      <c r="R3" s="30"/>
      <c r="S3" s="30"/>
      <c r="T3" s="30"/>
      <c r="U3" s="30"/>
      <c r="V3" s="30"/>
      <c r="W3" s="30"/>
      <c r="Y3" s="4" t="s">
        <v>13</v>
      </c>
      <c r="AA3" s="4" t="s">
        <v>1146</v>
      </c>
    </row>
    <row r="4" spans="1:27" x14ac:dyDescent="0.45">
      <c r="B4" s="30" t="s">
        <v>18</v>
      </c>
      <c r="C4" s="30"/>
      <c r="D4" s="30"/>
      <c r="E4" s="30"/>
      <c r="F4" s="30"/>
      <c r="G4" s="30"/>
      <c r="H4" s="40"/>
      <c r="I4" s="40"/>
      <c r="J4" s="40"/>
      <c r="K4" s="40"/>
      <c r="L4" s="40"/>
      <c r="M4" s="40"/>
      <c r="N4" s="40"/>
      <c r="O4" s="40"/>
      <c r="P4" s="40"/>
      <c r="Q4" s="40"/>
      <c r="R4" s="40"/>
      <c r="S4" s="40"/>
      <c r="T4" s="40"/>
      <c r="U4" s="40"/>
      <c r="V4" s="40"/>
      <c r="W4" s="40"/>
      <c r="AA4" s="4" t="s">
        <v>11</v>
      </c>
    </row>
    <row r="5" spans="1:27" x14ac:dyDescent="0.45">
      <c r="B5" s="30" t="s">
        <v>1</v>
      </c>
      <c r="C5" s="30"/>
      <c r="D5" s="30"/>
      <c r="E5" s="30"/>
      <c r="F5" s="30"/>
      <c r="G5" s="30"/>
      <c r="H5" s="40"/>
      <c r="I5" s="40"/>
      <c r="J5" s="40"/>
      <c r="K5" s="40"/>
      <c r="L5" s="40"/>
      <c r="M5" s="40"/>
      <c r="N5" s="40"/>
      <c r="O5" s="40"/>
      <c r="P5" s="40"/>
      <c r="Q5" s="40"/>
      <c r="R5" s="40"/>
      <c r="S5" s="40"/>
      <c r="T5" s="40"/>
      <c r="U5" s="40"/>
      <c r="V5" s="40"/>
      <c r="W5" s="40"/>
      <c r="Y5" s="4" t="s">
        <v>14</v>
      </c>
      <c r="AA5" s="4" t="s">
        <v>1147</v>
      </c>
    </row>
    <row r="6" spans="1:27" x14ac:dyDescent="0.45">
      <c r="B6" s="30" t="s">
        <v>2</v>
      </c>
      <c r="C6" s="30"/>
      <c r="D6" s="30"/>
      <c r="E6" s="30"/>
      <c r="F6" s="30"/>
      <c r="G6" s="30"/>
      <c r="H6" s="40"/>
      <c r="I6" s="40"/>
      <c r="J6" s="40"/>
      <c r="K6" s="40"/>
      <c r="L6" s="40"/>
      <c r="M6" s="40"/>
      <c r="N6" s="40"/>
      <c r="O6" s="40"/>
      <c r="P6" s="40"/>
      <c r="Q6" s="40"/>
      <c r="R6" s="40"/>
      <c r="S6" s="40"/>
      <c r="T6" s="40"/>
      <c r="U6" s="40"/>
      <c r="V6" s="40"/>
      <c r="W6" s="40"/>
    </row>
    <row r="7" spans="1:27" x14ac:dyDescent="0.45">
      <c r="B7" s="30" t="s">
        <v>3</v>
      </c>
      <c r="C7" s="30"/>
      <c r="D7" s="30"/>
      <c r="E7" s="30"/>
      <c r="F7" s="30"/>
      <c r="G7" s="30"/>
      <c r="H7" s="37" t="s">
        <v>8</v>
      </c>
      <c r="I7" s="38"/>
      <c r="J7" s="38"/>
      <c r="K7" s="38"/>
      <c r="L7" s="39"/>
      <c r="M7" s="34" t="s">
        <v>7</v>
      </c>
      <c r="N7" s="35"/>
      <c r="O7" s="35"/>
      <c r="P7" s="35"/>
      <c r="Q7" s="35"/>
      <c r="R7" s="35"/>
      <c r="S7" s="35"/>
      <c r="T7" s="35"/>
      <c r="U7" s="35"/>
      <c r="V7" s="35"/>
      <c r="W7" s="36"/>
    </row>
    <row r="8" spans="1:27" x14ac:dyDescent="0.45">
      <c r="B8" s="30"/>
      <c r="C8" s="30"/>
      <c r="D8" s="30"/>
      <c r="E8" s="30"/>
      <c r="F8" s="30"/>
      <c r="G8" s="30"/>
      <c r="H8" s="34"/>
      <c r="I8" s="35"/>
      <c r="J8" s="35"/>
      <c r="K8" s="35"/>
      <c r="L8" s="35"/>
      <c r="M8" s="35"/>
      <c r="N8" s="35"/>
      <c r="O8" s="35"/>
      <c r="P8" s="35"/>
      <c r="Q8" s="35"/>
      <c r="R8" s="35"/>
      <c r="S8" s="35"/>
      <c r="T8" s="35"/>
      <c r="U8" s="35"/>
      <c r="V8" s="35"/>
      <c r="W8" s="36"/>
    </row>
    <row r="9" spans="1:27" x14ac:dyDescent="0.45">
      <c r="B9" s="30"/>
      <c r="C9" s="30"/>
      <c r="D9" s="30"/>
      <c r="E9" s="30"/>
      <c r="F9" s="30"/>
      <c r="G9" s="30"/>
      <c r="H9" s="34"/>
      <c r="I9" s="35"/>
      <c r="J9" s="35"/>
      <c r="K9" s="35"/>
      <c r="L9" s="35"/>
      <c r="M9" s="35"/>
      <c r="N9" s="35"/>
      <c r="O9" s="35"/>
      <c r="P9" s="35"/>
      <c r="Q9" s="35"/>
      <c r="R9" s="35"/>
      <c r="S9" s="35"/>
      <c r="T9" s="35"/>
      <c r="U9" s="35"/>
      <c r="V9" s="35"/>
      <c r="W9" s="36"/>
    </row>
    <row r="10" spans="1:27" x14ac:dyDescent="0.45">
      <c r="B10" s="30" t="s">
        <v>4</v>
      </c>
      <c r="C10" s="30"/>
      <c r="D10" s="30"/>
      <c r="E10" s="30"/>
      <c r="F10" s="30"/>
      <c r="G10" s="30"/>
      <c r="H10" s="37" t="s">
        <v>19</v>
      </c>
      <c r="I10" s="38"/>
      <c r="J10" s="38"/>
      <c r="K10" s="38"/>
      <c r="L10" s="39"/>
      <c r="M10" s="34"/>
      <c r="N10" s="35"/>
      <c r="O10" s="35"/>
      <c r="P10" s="35"/>
      <c r="Q10" s="35"/>
      <c r="R10" s="35"/>
      <c r="S10" s="35"/>
      <c r="T10" s="35"/>
      <c r="U10" s="35"/>
      <c r="V10" s="35"/>
      <c r="W10" s="36"/>
    </row>
    <row r="11" spans="1:27" x14ac:dyDescent="0.45">
      <c r="B11" s="30"/>
      <c r="C11" s="30"/>
      <c r="D11" s="30"/>
      <c r="E11" s="30"/>
      <c r="F11" s="30"/>
      <c r="G11" s="30"/>
      <c r="H11" s="37" t="s">
        <v>5</v>
      </c>
      <c r="I11" s="38"/>
      <c r="J11" s="38"/>
      <c r="K11" s="38"/>
      <c r="L11" s="39"/>
      <c r="M11" s="34"/>
      <c r="N11" s="35"/>
      <c r="O11" s="35"/>
      <c r="P11" s="35"/>
      <c r="Q11" s="35"/>
      <c r="R11" s="35"/>
      <c r="S11" s="35"/>
      <c r="T11" s="35"/>
      <c r="U11" s="35"/>
      <c r="V11" s="35"/>
      <c r="W11" s="36"/>
    </row>
    <row r="12" spans="1:27" x14ac:dyDescent="0.45">
      <c r="B12" s="31" t="s">
        <v>10</v>
      </c>
      <c r="C12" s="32"/>
      <c r="D12" s="32"/>
      <c r="E12" s="32"/>
      <c r="F12" s="32"/>
      <c r="G12" s="33"/>
      <c r="H12" s="34"/>
      <c r="I12" s="35"/>
      <c r="J12" s="35"/>
      <c r="K12" s="35"/>
      <c r="L12" s="35"/>
      <c r="M12" s="35"/>
      <c r="N12" s="35"/>
      <c r="O12" s="35"/>
      <c r="P12" s="35"/>
      <c r="Q12" s="35"/>
      <c r="R12" s="35"/>
      <c r="S12" s="35"/>
      <c r="T12" s="35"/>
      <c r="U12" s="35"/>
      <c r="V12" s="35"/>
      <c r="W12" s="36"/>
    </row>
    <row r="13" spans="1:27" x14ac:dyDescent="0.45">
      <c r="B13" s="30" t="s">
        <v>6</v>
      </c>
      <c r="C13" s="30"/>
      <c r="D13" s="30"/>
      <c r="E13" s="30"/>
      <c r="F13" s="30"/>
      <c r="G13" s="30"/>
      <c r="H13" s="40" t="s">
        <v>1220</v>
      </c>
      <c r="I13" s="40"/>
      <c r="J13" s="40"/>
      <c r="K13" s="40"/>
      <c r="L13" s="40"/>
      <c r="M13" s="40"/>
      <c r="N13" s="40"/>
      <c r="O13" s="40"/>
      <c r="P13" s="40"/>
      <c r="Q13" s="40"/>
      <c r="R13" s="40"/>
      <c r="S13" s="40"/>
      <c r="T13" s="40"/>
      <c r="U13" s="40"/>
      <c r="V13" s="40"/>
      <c r="W13" s="40"/>
    </row>
    <row r="14" spans="1:27" x14ac:dyDescent="0.45">
      <c r="B14" s="30" t="s">
        <v>9</v>
      </c>
      <c r="C14" s="30"/>
      <c r="D14" s="30"/>
      <c r="E14" s="30"/>
      <c r="F14" s="30"/>
      <c r="G14" s="30"/>
      <c r="H14" s="40"/>
      <c r="I14" s="40"/>
      <c r="J14" s="40"/>
      <c r="K14" s="40"/>
      <c r="L14" s="40"/>
      <c r="M14" s="40"/>
      <c r="N14" s="40"/>
      <c r="O14" s="40"/>
      <c r="P14" s="40"/>
      <c r="Q14" s="40"/>
      <c r="R14" s="40"/>
      <c r="S14" s="40"/>
      <c r="T14" s="40"/>
      <c r="U14" s="40"/>
      <c r="V14" s="40"/>
      <c r="W14" s="40"/>
    </row>
    <row r="15" spans="1:27" x14ac:dyDescent="0.45">
      <c r="B15" s="30"/>
      <c r="C15" s="30"/>
      <c r="D15" s="30"/>
      <c r="E15" s="30"/>
      <c r="F15" s="30"/>
      <c r="G15" s="30"/>
      <c r="H15" s="40"/>
      <c r="I15" s="40"/>
      <c r="J15" s="40"/>
      <c r="K15" s="40"/>
      <c r="L15" s="40"/>
      <c r="M15" s="40"/>
      <c r="N15" s="40"/>
      <c r="O15" s="40"/>
      <c r="P15" s="40"/>
      <c r="Q15" s="40"/>
      <c r="R15" s="40"/>
      <c r="S15" s="40"/>
      <c r="T15" s="40"/>
      <c r="U15" s="40"/>
      <c r="V15" s="40"/>
      <c r="W15" s="40"/>
    </row>
    <row r="17" spans="1:27" x14ac:dyDescent="0.45">
      <c r="A17" s="4" t="s">
        <v>28</v>
      </c>
      <c r="B17" s="4" t="s">
        <v>17</v>
      </c>
    </row>
    <row r="18" spans="1:27" x14ac:dyDescent="0.45">
      <c r="B18" s="30" t="s">
        <v>20</v>
      </c>
      <c r="C18" s="30"/>
      <c r="D18" s="30"/>
      <c r="E18" s="30"/>
      <c r="F18" s="30"/>
      <c r="G18" s="30"/>
      <c r="H18" s="30"/>
      <c r="I18" s="30"/>
      <c r="J18" s="40"/>
      <c r="K18" s="40"/>
      <c r="L18" s="40"/>
      <c r="M18" s="40"/>
      <c r="N18" s="40"/>
      <c r="O18" s="40"/>
      <c r="P18" s="40"/>
      <c r="Q18" s="40"/>
      <c r="R18" s="40"/>
      <c r="S18" s="40"/>
      <c r="T18" s="40"/>
      <c r="U18" s="40"/>
      <c r="V18" s="40"/>
      <c r="W18" s="40"/>
      <c r="Y18" s="4" t="s">
        <v>21</v>
      </c>
      <c r="AA18" s="4" t="s">
        <v>1063</v>
      </c>
    </row>
    <row r="19" spans="1:27" x14ac:dyDescent="0.45">
      <c r="B19" s="30" t="s">
        <v>25</v>
      </c>
      <c r="C19" s="30"/>
      <c r="D19" s="30"/>
      <c r="E19" s="30"/>
      <c r="F19" s="30"/>
      <c r="G19" s="30"/>
      <c r="H19" s="30"/>
      <c r="I19" s="30"/>
      <c r="J19" s="40"/>
      <c r="K19" s="40"/>
      <c r="L19" s="40"/>
      <c r="M19" s="40"/>
      <c r="N19" s="40"/>
      <c r="O19" s="40"/>
      <c r="P19" s="40"/>
      <c r="Q19" s="40"/>
      <c r="R19" s="40"/>
      <c r="S19" s="40"/>
      <c r="T19" s="40"/>
      <c r="U19" s="40"/>
      <c r="V19" s="40"/>
      <c r="W19" s="40"/>
      <c r="AA19" s="4" t="s">
        <v>24</v>
      </c>
    </row>
    <row r="20" spans="1:27" x14ac:dyDescent="0.45">
      <c r="B20" s="30" t="s">
        <v>23</v>
      </c>
      <c r="C20" s="30"/>
      <c r="D20" s="30"/>
      <c r="E20" s="30"/>
      <c r="F20" s="30"/>
      <c r="G20" s="30"/>
      <c r="H20" s="30"/>
      <c r="I20" s="30"/>
      <c r="J20" s="34"/>
      <c r="K20" s="35"/>
      <c r="L20" s="35"/>
      <c r="M20" s="35"/>
      <c r="N20" s="35"/>
      <c r="O20" s="35"/>
      <c r="P20" s="35"/>
      <c r="Q20" s="35"/>
      <c r="R20" s="35"/>
      <c r="S20" s="35"/>
      <c r="T20" s="35"/>
      <c r="U20" s="35"/>
      <c r="V20" s="35"/>
      <c r="W20" s="36"/>
      <c r="AA20" s="4" t="s">
        <v>26</v>
      </c>
    </row>
    <row r="22" spans="1:27" x14ac:dyDescent="0.45">
      <c r="A22" s="4" t="s">
        <v>29</v>
      </c>
      <c r="B22" s="4" t="s">
        <v>1071</v>
      </c>
    </row>
    <row r="23" spans="1:27" x14ac:dyDescent="0.45">
      <c r="B23" s="30" t="s">
        <v>1072</v>
      </c>
      <c r="C23" s="30"/>
      <c r="D23" s="30"/>
      <c r="E23" s="30"/>
      <c r="F23" s="30"/>
      <c r="G23" s="30"/>
      <c r="H23" s="30"/>
      <c r="I23" s="30"/>
      <c r="J23" s="40"/>
      <c r="K23" s="40"/>
      <c r="L23" s="40"/>
      <c r="M23" s="40"/>
      <c r="N23" s="40"/>
      <c r="O23" s="40"/>
      <c r="P23" s="40"/>
      <c r="Q23" s="40"/>
      <c r="R23" s="40"/>
      <c r="S23" s="40"/>
      <c r="T23" s="40"/>
      <c r="U23" s="40"/>
      <c r="V23" s="40"/>
      <c r="W23" s="40"/>
      <c r="Y23" s="4" t="s">
        <v>1073</v>
      </c>
      <c r="AA23" s="4" t="s">
        <v>1074</v>
      </c>
    </row>
    <row r="24" spans="1:27" x14ac:dyDescent="0.45">
      <c r="B24" s="30"/>
      <c r="C24" s="30"/>
      <c r="D24" s="30"/>
      <c r="E24" s="30"/>
      <c r="F24" s="30"/>
      <c r="G24" s="30"/>
      <c r="H24" s="30"/>
      <c r="I24" s="30"/>
      <c r="J24" s="40"/>
      <c r="K24" s="40"/>
      <c r="L24" s="40"/>
      <c r="M24" s="40"/>
      <c r="N24" s="40"/>
      <c r="O24" s="40"/>
      <c r="P24" s="40"/>
      <c r="Q24" s="40"/>
      <c r="R24" s="40"/>
      <c r="S24" s="40"/>
      <c r="T24" s="40"/>
      <c r="U24" s="40"/>
      <c r="V24" s="40"/>
      <c r="W24" s="40"/>
      <c r="AA24" s="4" t="s">
        <v>1075</v>
      </c>
    </row>
    <row r="26" spans="1:27" x14ac:dyDescent="0.45">
      <c r="A26" s="4" t="s">
        <v>30</v>
      </c>
      <c r="B26" s="4" t="s">
        <v>22</v>
      </c>
    </row>
    <row r="27" spans="1:27" x14ac:dyDescent="0.45">
      <c r="B27" s="4" t="s">
        <v>1082</v>
      </c>
    </row>
    <row r="28" spans="1:27" x14ac:dyDescent="0.45">
      <c r="C28" s="4" t="s">
        <v>1076</v>
      </c>
    </row>
    <row r="29" spans="1:27" x14ac:dyDescent="0.45">
      <c r="C29" s="4" t="s">
        <v>1079</v>
      </c>
    </row>
    <row r="30" spans="1:27" x14ac:dyDescent="0.45">
      <c r="B30" s="4" t="s">
        <v>15</v>
      </c>
      <c r="C30" s="4" t="s">
        <v>1077</v>
      </c>
    </row>
    <row r="31" spans="1:27" x14ac:dyDescent="0.45">
      <c r="C31" s="4" t="s">
        <v>1078</v>
      </c>
    </row>
    <row r="32" spans="1:27" x14ac:dyDescent="0.45">
      <c r="C32" s="4" t="s">
        <v>1080</v>
      </c>
    </row>
    <row r="33" spans="2:3" x14ac:dyDescent="0.45">
      <c r="B33" s="4" t="s">
        <v>1081</v>
      </c>
    </row>
    <row r="34" spans="2:3" x14ac:dyDescent="0.45">
      <c r="C34" s="4" t="s">
        <v>1083</v>
      </c>
    </row>
    <row r="35" spans="2:3" x14ac:dyDescent="0.45">
      <c r="C35" s="4" t="s">
        <v>1084</v>
      </c>
    </row>
  </sheetData>
  <sheetProtection algorithmName="SHA-512" hashValue="GUaBvGiziNIEtDt7McneWwGmrwmQ1JwV2QD1pi+bOfeG0zxMo29SDC637QtNrpn3BvAlDskv0mK6V4bDsAxr3w==" saltValue="TjKkOyYg9oT89qYp3tUyJg==" spinCount="100000" sheet="1" objects="1" scenarios="1"/>
  <mergeCells count="31">
    <mergeCell ref="B13:G13"/>
    <mergeCell ref="B6:G6"/>
    <mergeCell ref="B7:G9"/>
    <mergeCell ref="B10:G11"/>
    <mergeCell ref="H13:W13"/>
    <mergeCell ref="B14:G15"/>
    <mergeCell ref="H14:W15"/>
    <mergeCell ref="B20:I20"/>
    <mergeCell ref="J20:W20"/>
    <mergeCell ref="B23:I24"/>
    <mergeCell ref="J23:W24"/>
    <mergeCell ref="J18:W18"/>
    <mergeCell ref="J19:W19"/>
    <mergeCell ref="B18:I18"/>
    <mergeCell ref="B19:I19"/>
    <mergeCell ref="B3:W3"/>
    <mergeCell ref="B12:G12"/>
    <mergeCell ref="H12:W12"/>
    <mergeCell ref="H7:L7"/>
    <mergeCell ref="H10:L10"/>
    <mergeCell ref="H11:L11"/>
    <mergeCell ref="H4:W4"/>
    <mergeCell ref="H5:W5"/>
    <mergeCell ref="M7:W7"/>
    <mergeCell ref="M10:W10"/>
    <mergeCell ref="M11:W11"/>
    <mergeCell ref="B4:G4"/>
    <mergeCell ref="B5:G5"/>
    <mergeCell ref="H9:W9"/>
    <mergeCell ref="H6:W6"/>
    <mergeCell ref="H8:W8"/>
  </mergeCells>
  <phoneticPr fontId="1"/>
  <dataValidations count="2">
    <dataValidation type="list" allowBlank="1" showInputMessage="1" showErrorMessage="1" sqref="J18:J19" xr:uid="{D8A7DAD8-4557-4737-B028-58E88BCFEC16}">
      <formula1>"希望しない,希望する"</formula1>
    </dataValidation>
    <dataValidation type="list" allowBlank="1" showInputMessage="1" showErrorMessage="1" sqref="J23:W24" xr:uid="{4AEE4F48-162D-422F-9A6A-F723708ABDF1}">
      <formula1>"銀行振込,クレジットカード"</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FF15-B4FE-4FD5-A5AA-D87ECCCD8C45}">
  <dimension ref="A1:ER54"/>
  <sheetViews>
    <sheetView zoomScale="85" zoomScaleNormal="85" workbookViewId="0">
      <selection activeCell="DK6" sqref="DK6"/>
    </sheetView>
  </sheetViews>
  <sheetFormatPr defaultColWidth="8.69921875" defaultRowHeight="18" x14ac:dyDescent="0.45"/>
  <cols>
    <col min="1" max="3" width="2.3984375" style="4" customWidth="1"/>
    <col min="4" max="9" width="2.3984375" style="17" customWidth="1"/>
    <col min="10" max="116" width="2.3984375" style="4" customWidth="1"/>
    <col min="117" max="121" width="2.3984375" style="14" customWidth="1"/>
    <col min="122" max="133" width="2.3984375" style="4" customWidth="1"/>
    <col min="134" max="152" width="2.19921875" style="4" customWidth="1"/>
    <col min="153" max="16384" width="8.69921875" style="4"/>
  </cols>
  <sheetData>
    <row r="1" spans="1:148" ht="32.4" x14ac:dyDescent="0.45">
      <c r="A1" s="3" t="s">
        <v>1058</v>
      </c>
      <c r="B1" s="11"/>
      <c r="C1" s="11"/>
      <c r="D1" s="12"/>
      <c r="E1" s="12"/>
      <c r="F1" s="12"/>
      <c r="G1" s="12"/>
      <c r="H1" s="12"/>
      <c r="I1" s="12"/>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3"/>
      <c r="BB1" s="13"/>
      <c r="BC1" s="13"/>
      <c r="BD1" s="13"/>
      <c r="BE1" s="13"/>
      <c r="BF1" s="13"/>
      <c r="BG1" s="13"/>
      <c r="BH1" s="13"/>
      <c r="BI1" s="13"/>
      <c r="BJ1" s="13"/>
      <c r="BK1" s="13"/>
      <c r="BL1" s="13"/>
      <c r="BM1" s="13"/>
      <c r="BN1" s="13"/>
      <c r="BO1" s="13"/>
      <c r="BP1" s="13"/>
      <c r="BQ1" s="13"/>
    </row>
    <row r="2" spans="1:148" ht="22.2" x14ac:dyDescent="0.45">
      <c r="A2" s="13" t="s">
        <v>1057</v>
      </c>
      <c r="B2" s="13"/>
      <c r="C2" s="13"/>
      <c r="D2" s="15"/>
      <c r="E2" s="15"/>
      <c r="F2" s="15"/>
      <c r="G2" s="15"/>
      <c r="H2" s="15"/>
      <c r="I2" s="15"/>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row>
    <row r="3" spans="1:148" ht="18.600000000000001" thickBot="1" x14ac:dyDescent="0.5">
      <c r="A3" s="16" t="s">
        <v>1066</v>
      </c>
      <c r="BD3" s="4" t="s">
        <v>1050</v>
      </c>
    </row>
    <row r="4" spans="1:148" ht="18" customHeight="1" x14ac:dyDescent="0.45">
      <c r="A4" s="51">
        <f ca="1">WORKDAY(TODAY(), 11, リスト!H2:H19)</f>
        <v>46188</v>
      </c>
      <c r="B4" s="52"/>
      <c r="C4" s="52"/>
      <c r="D4" s="52"/>
      <c r="E4" s="52"/>
      <c r="F4" s="52"/>
      <c r="G4" s="52"/>
      <c r="H4" s="52"/>
      <c r="I4" s="52"/>
      <c r="J4" s="52"/>
      <c r="K4" s="52"/>
      <c r="L4" s="52"/>
      <c r="M4" s="52"/>
      <c r="N4" s="52"/>
      <c r="O4" s="52"/>
      <c r="P4" s="52"/>
      <c r="Q4" s="52"/>
      <c r="R4" s="52"/>
      <c r="S4" s="52"/>
      <c r="T4" s="53"/>
      <c r="U4" s="18"/>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BD4" s="57">
        <f>_xlfn.AGGREGATE(9, 6, DU15:DY54)</f>
        <v>0</v>
      </c>
      <c r="BE4" s="58"/>
      <c r="BF4" s="58"/>
      <c r="BG4" s="58"/>
      <c r="BH4" s="58"/>
      <c r="BI4" s="58"/>
      <c r="BJ4" s="58"/>
      <c r="BK4" s="58"/>
      <c r="BL4" s="58"/>
      <c r="BM4" s="58"/>
      <c r="BN4" s="58"/>
      <c r="BO4" s="58"/>
      <c r="BP4" s="58"/>
      <c r="BQ4" s="58"/>
      <c r="BR4" s="58"/>
      <c r="BS4" s="58"/>
      <c r="BT4" s="58"/>
      <c r="BU4" s="58"/>
      <c r="BV4" s="58"/>
      <c r="BW4" s="58"/>
      <c r="BX4" s="58"/>
      <c r="BY4" s="58"/>
      <c r="BZ4" s="60" t="s">
        <v>1051</v>
      </c>
      <c r="CA4" s="60"/>
      <c r="CB4" s="60"/>
      <c r="CC4" s="60"/>
      <c r="CD4" s="60"/>
    </row>
    <row r="5" spans="1:148" ht="18.600000000000001" customHeight="1" thickBot="1" x14ac:dyDescent="0.5">
      <c r="A5" s="54"/>
      <c r="B5" s="55"/>
      <c r="C5" s="55"/>
      <c r="D5" s="55"/>
      <c r="E5" s="55"/>
      <c r="F5" s="55"/>
      <c r="G5" s="55"/>
      <c r="H5" s="55"/>
      <c r="I5" s="55"/>
      <c r="J5" s="55"/>
      <c r="K5" s="55"/>
      <c r="L5" s="55"/>
      <c r="M5" s="55"/>
      <c r="N5" s="55"/>
      <c r="O5" s="55"/>
      <c r="P5" s="55"/>
      <c r="Q5" s="55"/>
      <c r="R5" s="55"/>
      <c r="S5" s="55"/>
      <c r="T5" s="56"/>
      <c r="U5" s="18"/>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BD5" s="59"/>
      <c r="BE5" s="59"/>
      <c r="BF5" s="59"/>
      <c r="BG5" s="59"/>
      <c r="BH5" s="59"/>
      <c r="BI5" s="59"/>
      <c r="BJ5" s="59"/>
      <c r="BK5" s="59"/>
      <c r="BL5" s="59"/>
      <c r="BM5" s="59"/>
      <c r="BN5" s="59"/>
      <c r="BO5" s="59"/>
      <c r="BP5" s="59"/>
      <c r="BQ5" s="59"/>
      <c r="BR5" s="59"/>
      <c r="BS5" s="59"/>
      <c r="BT5" s="59"/>
      <c r="BU5" s="59"/>
      <c r="BV5" s="59"/>
      <c r="BW5" s="59"/>
      <c r="BX5" s="59"/>
      <c r="BY5" s="59"/>
      <c r="BZ5" s="61"/>
      <c r="CA5" s="61"/>
      <c r="CB5" s="61"/>
      <c r="CC5" s="61"/>
      <c r="CD5" s="61"/>
    </row>
    <row r="6" spans="1:148" x14ac:dyDescent="0.45">
      <c r="A6" s="4" t="s">
        <v>1085</v>
      </c>
      <c r="BD6" s="4" t="s">
        <v>1052</v>
      </c>
    </row>
    <row r="7" spans="1:148" x14ac:dyDescent="0.45">
      <c r="A7" s="4" t="s">
        <v>1045</v>
      </c>
      <c r="BD7" s="4" t="s">
        <v>1053</v>
      </c>
    </row>
    <row r="8" spans="1:148" x14ac:dyDescent="0.45">
      <c r="A8" s="4" t="s">
        <v>1068</v>
      </c>
      <c r="BD8" s="4" t="s">
        <v>1065</v>
      </c>
    </row>
    <row r="9" spans="1:148" x14ac:dyDescent="0.45">
      <c r="A9" s="4" t="s">
        <v>1046</v>
      </c>
      <c r="BD9" s="4" t="s">
        <v>1054</v>
      </c>
    </row>
    <row r="10" spans="1:148" x14ac:dyDescent="0.45">
      <c r="A10" s="4" t="s">
        <v>1056</v>
      </c>
      <c r="BD10" s="4" t="s">
        <v>1055</v>
      </c>
    </row>
    <row r="12" spans="1:148" x14ac:dyDescent="0.45">
      <c r="A12" s="30" t="s">
        <v>1042</v>
      </c>
      <c r="B12" s="30"/>
      <c r="C12" s="30"/>
      <c r="D12" s="30"/>
      <c r="E12" s="66" t="s">
        <v>43</v>
      </c>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8"/>
      <c r="CE12" s="48" t="s">
        <v>37</v>
      </c>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48"/>
      <c r="DW12" s="48"/>
      <c r="DX12" s="48"/>
      <c r="DY12" s="48"/>
      <c r="DZ12" s="30" t="s">
        <v>1047</v>
      </c>
      <c r="EA12" s="30"/>
      <c r="EB12" s="30"/>
      <c r="EC12" s="30"/>
      <c r="ED12" s="30"/>
      <c r="EE12" s="30"/>
      <c r="EF12" s="30"/>
      <c r="EG12" s="30"/>
      <c r="EH12" s="30"/>
      <c r="EI12" s="30"/>
      <c r="EJ12" s="30"/>
      <c r="EK12" s="30"/>
      <c r="EL12" s="30"/>
      <c r="EM12" s="30"/>
      <c r="EN12" s="30"/>
      <c r="EO12" s="30"/>
      <c r="EP12" s="30"/>
      <c r="EQ12" s="30"/>
      <c r="ER12" s="30"/>
    </row>
    <row r="13" spans="1:148" x14ac:dyDescent="0.45">
      <c r="A13" s="30" t="s">
        <v>1041</v>
      </c>
      <c r="B13" s="30"/>
      <c r="C13" s="30"/>
      <c r="D13" s="30"/>
      <c r="E13" s="66" t="s">
        <v>1064</v>
      </c>
      <c r="F13" s="67"/>
      <c r="G13" s="67"/>
      <c r="H13" s="67"/>
      <c r="I13" s="68"/>
      <c r="J13" s="50" t="s">
        <v>2</v>
      </c>
      <c r="K13" s="50"/>
      <c r="L13" s="50"/>
      <c r="M13" s="50"/>
      <c r="N13" s="50"/>
      <c r="O13" s="50"/>
      <c r="P13" s="50"/>
      <c r="Q13" s="50"/>
      <c r="R13" s="50"/>
      <c r="S13" s="50"/>
      <c r="T13" s="50" t="s">
        <v>32</v>
      </c>
      <c r="U13" s="50"/>
      <c r="V13" s="50"/>
      <c r="W13" s="50"/>
      <c r="X13" s="50"/>
      <c r="Y13" s="50"/>
      <c r="Z13" s="50"/>
      <c r="AA13" s="50"/>
      <c r="AB13" s="50"/>
      <c r="AC13" s="50"/>
      <c r="AD13" s="50" t="s">
        <v>31</v>
      </c>
      <c r="AE13" s="50"/>
      <c r="AF13" s="50"/>
      <c r="AG13" s="50"/>
      <c r="AH13" s="50"/>
      <c r="AI13" s="50"/>
      <c r="AJ13" s="50"/>
      <c r="AK13" s="50"/>
      <c r="AL13" s="50"/>
      <c r="AM13" s="50"/>
      <c r="AN13" s="50" t="s">
        <v>33</v>
      </c>
      <c r="AO13" s="50"/>
      <c r="AP13" s="50"/>
      <c r="AQ13" s="50"/>
      <c r="AR13" s="50"/>
      <c r="AS13" s="50"/>
      <c r="AT13" s="50"/>
      <c r="AU13" s="50"/>
      <c r="AV13" s="50"/>
      <c r="AW13" s="50" t="s">
        <v>8</v>
      </c>
      <c r="AX13" s="50"/>
      <c r="AY13" s="50"/>
      <c r="AZ13" s="50"/>
      <c r="BA13" s="50"/>
      <c r="BB13" s="50"/>
      <c r="BC13" s="50"/>
      <c r="BD13" s="50" t="s">
        <v>34</v>
      </c>
      <c r="BE13" s="50"/>
      <c r="BF13" s="50"/>
      <c r="BG13" s="50"/>
      <c r="BH13" s="50" t="s">
        <v>35</v>
      </c>
      <c r="BI13" s="50"/>
      <c r="BJ13" s="50"/>
      <c r="BK13" s="50"/>
      <c r="BL13" s="50"/>
      <c r="BM13" s="50"/>
      <c r="BN13" s="50"/>
      <c r="BO13" s="50"/>
      <c r="BP13" s="50" t="s">
        <v>36</v>
      </c>
      <c r="BQ13" s="50"/>
      <c r="BR13" s="50"/>
      <c r="BS13" s="50"/>
      <c r="BT13" s="50"/>
      <c r="BU13" s="50"/>
      <c r="BV13" s="50"/>
      <c r="BW13" s="50"/>
      <c r="BX13" s="50"/>
      <c r="BY13" s="50"/>
      <c r="BZ13" s="50"/>
      <c r="CA13" s="50"/>
      <c r="CB13" s="50"/>
      <c r="CC13" s="50"/>
      <c r="CD13" s="50"/>
      <c r="CE13" s="49" t="s">
        <v>1043</v>
      </c>
      <c r="CF13" s="49"/>
      <c r="CG13" s="49"/>
      <c r="CH13" s="49"/>
      <c r="CI13" s="48" t="s">
        <v>38</v>
      </c>
      <c r="CJ13" s="48"/>
      <c r="CK13" s="48"/>
      <c r="CL13" s="48"/>
      <c r="CM13" s="48"/>
      <c r="CN13" s="48"/>
      <c r="CO13" s="48"/>
      <c r="CP13" s="48"/>
      <c r="CQ13" s="48"/>
      <c r="CR13" s="48"/>
      <c r="CS13" s="48"/>
      <c r="CT13" s="48"/>
      <c r="CU13" s="48"/>
      <c r="CV13" s="48"/>
      <c r="CW13" s="48"/>
      <c r="CX13" s="48" t="s">
        <v>40</v>
      </c>
      <c r="CY13" s="48"/>
      <c r="CZ13" s="48"/>
      <c r="DA13" s="48" t="s">
        <v>41</v>
      </c>
      <c r="DB13" s="48"/>
      <c r="DC13" s="48"/>
      <c r="DD13" s="48"/>
      <c r="DE13" s="48"/>
      <c r="DF13" s="48"/>
      <c r="DG13" s="48"/>
      <c r="DH13" s="48"/>
      <c r="DI13" s="48"/>
      <c r="DJ13" s="49" t="s">
        <v>42</v>
      </c>
      <c r="DK13" s="49"/>
      <c r="DL13" s="49"/>
      <c r="DM13" s="47" t="s">
        <v>101</v>
      </c>
      <c r="DN13" s="47"/>
      <c r="DO13" s="47"/>
      <c r="DP13" s="47"/>
      <c r="DQ13" s="47"/>
      <c r="DR13" s="48" t="s">
        <v>100</v>
      </c>
      <c r="DS13" s="48"/>
      <c r="DT13" s="48"/>
      <c r="DU13" s="49" t="s">
        <v>1044</v>
      </c>
      <c r="DV13" s="49"/>
      <c r="DW13" s="49"/>
      <c r="DX13" s="49"/>
      <c r="DY13" s="49"/>
      <c r="DZ13" s="30" t="s">
        <v>1048</v>
      </c>
      <c r="EA13" s="30"/>
      <c r="EB13" s="30"/>
      <c r="EC13" s="30"/>
      <c r="ED13" s="30"/>
      <c r="EE13" s="30" t="s">
        <v>1067</v>
      </c>
      <c r="EF13" s="30"/>
      <c r="EG13" s="30"/>
      <c r="EH13" s="30"/>
      <c r="EI13" s="30"/>
      <c r="EJ13" s="30" t="s">
        <v>1049</v>
      </c>
      <c r="EK13" s="30"/>
      <c r="EL13" s="30"/>
      <c r="EM13" s="30"/>
      <c r="EN13" s="30"/>
      <c r="EO13" s="30"/>
      <c r="EP13" s="30"/>
      <c r="EQ13" s="30"/>
      <c r="ER13" s="30"/>
    </row>
    <row r="14" spans="1:148" x14ac:dyDescent="0.45">
      <c r="A14" s="30" t="s">
        <v>44</v>
      </c>
      <c r="B14" s="30"/>
      <c r="C14" s="30"/>
      <c r="D14" s="30"/>
      <c r="E14" s="62">
        <v>46233</v>
      </c>
      <c r="F14" s="38"/>
      <c r="G14" s="38"/>
      <c r="H14" s="38"/>
      <c r="I14" s="39"/>
      <c r="J14" s="30" t="s">
        <v>45</v>
      </c>
      <c r="K14" s="30"/>
      <c r="L14" s="30"/>
      <c r="M14" s="30"/>
      <c r="N14" s="30"/>
      <c r="O14" s="30"/>
      <c r="P14" s="30"/>
      <c r="Q14" s="30"/>
      <c r="R14" s="30"/>
      <c r="S14" s="30"/>
      <c r="T14" s="30" t="s">
        <v>46</v>
      </c>
      <c r="U14" s="30"/>
      <c r="V14" s="30"/>
      <c r="W14" s="30"/>
      <c r="X14" s="30"/>
      <c r="Y14" s="30"/>
      <c r="Z14" s="30"/>
      <c r="AA14" s="30"/>
      <c r="AB14" s="30"/>
      <c r="AC14" s="30"/>
      <c r="AD14" s="30" t="s">
        <v>47</v>
      </c>
      <c r="AE14" s="30"/>
      <c r="AF14" s="30"/>
      <c r="AG14" s="30"/>
      <c r="AH14" s="30"/>
      <c r="AI14" s="30"/>
      <c r="AJ14" s="30"/>
      <c r="AK14" s="30"/>
      <c r="AL14" s="30"/>
      <c r="AM14" s="30"/>
      <c r="AN14" s="30" t="s">
        <v>53</v>
      </c>
      <c r="AO14" s="30"/>
      <c r="AP14" s="30"/>
      <c r="AQ14" s="30"/>
      <c r="AR14" s="30"/>
      <c r="AS14" s="30"/>
      <c r="AT14" s="30"/>
      <c r="AU14" s="30"/>
      <c r="AV14" s="30"/>
      <c r="AW14" s="30" t="s">
        <v>48</v>
      </c>
      <c r="AX14" s="30"/>
      <c r="AY14" s="30"/>
      <c r="AZ14" s="30"/>
      <c r="BA14" s="30"/>
      <c r="BB14" s="30"/>
      <c r="BC14" s="30"/>
      <c r="BD14" s="30" t="s">
        <v>50</v>
      </c>
      <c r="BE14" s="30"/>
      <c r="BF14" s="30"/>
      <c r="BG14" s="30"/>
      <c r="BH14" s="30" t="s">
        <v>51</v>
      </c>
      <c r="BI14" s="30"/>
      <c r="BJ14" s="30"/>
      <c r="BK14" s="30"/>
      <c r="BL14" s="30"/>
      <c r="BM14" s="30"/>
      <c r="BN14" s="30"/>
      <c r="BO14" s="30"/>
      <c r="BP14" s="30" t="s">
        <v>52</v>
      </c>
      <c r="BQ14" s="30"/>
      <c r="BR14" s="30"/>
      <c r="BS14" s="30"/>
      <c r="BT14" s="30"/>
      <c r="BU14" s="30"/>
      <c r="BV14" s="30"/>
      <c r="BW14" s="30"/>
      <c r="BX14" s="30"/>
      <c r="BY14" s="30"/>
      <c r="BZ14" s="30"/>
      <c r="CA14" s="30"/>
      <c r="CB14" s="30"/>
      <c r="CC14" s="30"/>
      <c r="CD14" s="30"/>
      <c r="CE14" s="30" t="s">
        <v>1040</v>
      </c>
      <c r="CF14" s="30"/>
      <c r="CG14" s="30"/>
      <c r="CH14" s="30"/>
      <c r="CI14" s="30" t="str" cm="1">
        <f t="array" ref="CI14">VLOOKUP(TRUE,_xlfn.HSTACK(EXACT(リスト!$C$2:$C$494,注文依頼書!$CE14),リスト!$D$2:$D$494),2,FALSE)</f>
        <v>ミッシュブロート</v>
      </c>
      <c r="CJ14" s="30"/>
      <c r="CK14" s="30"/>
      <c r="CL14" s="30"/>
      <c r="CM14" s="30"/>
      <c r="CN14" s="30"/>
      <c r="CO14" s="30"/>
      <c r="CP14" s="30"/>
      <c r="CQ14" s="30"/>
      <c r="CR14" s="30"/>
      <c r="CS14" s="30"/>
      <c r="CT14" s="30"/>
      <c r="CU14" s="30"/>
      <c r="CV14" s="30"/>
      <c r="CW14" s="30"/>
      <c r="CX14" s="30" t="s">
        <v>1069</v>
      </c>
      <c r="CY14" s="30"/>
      <c r="CZ14" s="30"/>
      <c r="DA14" s="30" t="s">
        <v>1069</v>
      </c>
      <c r="DB14" s="30"/>
      <c r="DC14" s="30"/>
      <c r="DD14" s="30"/>
      <c r="DE14" s="30"/>
      <c r="DF14" s="30"/>
      <c r="DG14" s="30"/>
      <c r="DH14" s="30"/>
      <c r="DI14" s="30"/>
      <c r="DJ14" s="30" t="s">
        <v>1070</v>
      </c>
      <c r="DK14" s="30"/>
      <c r="DL14" s="30"/>
      <c r="DM14" s="41">
        <f>VLOOKUP($CE14,リスト!$C$2:$E$485,3,FALSE)</f>
        <v>2200</v>
      </c>
      <c r="DN14" s="41"/>
      <c r="DO14" s="41"/>
      <c r="DP14" s="41"/>
      <c r="DQ14" s="41"/>
      <c r="DR14" s="30">
        <v>1</v>
      </c>
      <c r="DS14" s="30"/>
      <c r="DT14" s="30"/>
      <c r="DU14" s="42">
        <f>DM14*DR14</f>
        <v>2200</v>
      </c>
      <c r="DV14" s="30"/>
      <c r="DW14" s="30"/>
      <c r="DX14" s="30"/>
      <c r="DY14" s="30"/>
      <c r="DZ14" s="69">
        <v>46233</v>
      </c>
      <c r="EA14" s="30"/>
      <c r="EB14" s="30"/>
      <c r="EC14" s="30"/>
      <c r="ED14" s="30"/>
      <c r="EE14" s="30" t="s">
        <v>1087</v>
      </c>
      <c r="EF14" s="30"/>
      <c r="EG14" s="30"/>
      <c r="EH14" s="30"/>
      <c r="EI14" s="30"/>
      <c r="EJ14" s="30" t="s">
        <v>1088</v>
      </c>
      <c r="EK14" s="30"/>
      <c r="EL14" s="30"/>
      <c r="EM14" s="30"/>
      <c r="EN14" s="30"/>
      <c r="EO14" s="30"/>
      <c r="EP14" s="30"/>
      <c r="EQ14" s="30"/>
      <c r="ER14" s="30"/>
    </row>
    <row r="15" spans="1:148" x14ac:dyDescent="0.45">
      <c r="A15" s="30">
        <v>1</v>
      </c>
      <c r="B15" s="30"/>
      <c r="C15" s="30"/>
      <c r="D15" s="30"/>
      <c r="E15" s="63"/>
      <c r="F15" s="35"/>
      <c r="G15" s="35"/>
      <c r="H15" s="35"/>
      <c r="I15" s="36"/>
      <c r="J15" s="44"/>
      <c r="K15" s="45"/>
      <c r="L15" s="45"/>
      <c r="M15" s="45"/>
      <c r="N15" s="45"/>
      <c r="O15" s="45"/>
      <c r="P15" s="45"/>
      <c r="Q15" s="45"/>
      <c r="R15" s="45"/>
      <c r="S15" s="46"/>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t="s">
        <v>7</v>
      </c>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30" t="e" cm="1">
        <f t="array" ref="CI15">VLOOKUP(TRUE,_xlfn.HSTACK(EXACT(リスト!$C$2:$C$494,注文依頼書!$CE15),リスト!$D$2:$D$494),2,FALSE)</f>
        <v>#N/A</v>
      </c>
      <c r="CJ15" s="30"/>
      <c r="CK15" s="30"/>
      <c r="CL15" s="30"/>
      <c r="CM15" s="30"/>
      <c r="CN15" s="30"/>
      <c r="CO15" s="30"/>
      <c r="CP15" s="30"/>
      <c r="CQ15" s="30"/>
      <c r="CR15" s="30"/>
      <c r="CS15" s="30"/>
      <c r="CT15" s="30"/>
      <c r="CU15" s="30"/>
      <c r="CV15" s="30"/>
      <c r="CW15" s="30"/>
      <c r="CX15" s="40"/>
      <c r="CY15" s="40"/>
      <c r="CZ15" s="40"/>
      <c r="DA15" s="34"/>
      <c r="DB15" s="35"/>
      <c r="DC15" s="35"/>
      <c r="DD15" s="35"/>
      <c r="DE15" s="35"/>
      <c r="DF15" s="35"/>
      <c r="DG15" s="35"/>
      <c r="DH15" s="35"/>
      <c r="DI15" s="36"/>
      <c r="DJ15" s="40"/>
      <c r="DK15" s="40"/>
      <c r="DL15" s="40"/>
      <c r="DM15" s="41" t="e" cm="1">
        <f t="array" ref="DM15">VLOOKUP(TRUE,_xlfn.HSTACK(EXACT(リスト!$C$2:$C$494,注文依頼書!$CE15),リスト!$E$2:$E$494),2,FALSE)</f>
        <v>#N/A</v>
      </c>
      <c r="DN15" s="41"/>
      <c r="DO15" s="41"/>
      <c r="DP15" s="41"/>
      <c r="DQ15" s="41"/>
      <c r="DR15" s="40"/>
      <c r="DS15" s="40"/>
      <c r="DT15" s="40"/>
      <c r="DU15" s="42" t="e">
        <f>$DM15*$DR15</f>
        <v>#N/A</v>
      </c>
      <c r="DV15" s="30"/>
      <c r="DW15" s="30"/>
      <c r="DX15" s="30"/>
      <c r="DY15" s="30"/>
      <c r="DZ15" s="30"/>
      <c r="EA15" s="30"/>
      <c r="EB15" s="30"/>
      <c r="EC15" s="30"/>
      <c r="ED15" s="30"/>
      <c r="EE15" s="30"/>
      <c r="EF15" s="30"/>
      <c r="EG15" s="30"/>
      <c r="EH15" s="30"/>
      <c r="EI15" s="30"/>
      <c r="EJ15" s="30"/>
      <c r="EK15" s="30"/>
      <c r="EL15" s="30"/>
      <c r="EM15" s="30"/>
      <c r="EN15" s="30"/>
      <c r="EO15" s="30"/>
      <c r="EP15" s="30"/>
      <c r="EQ15" s="30"/>
      <c r="ER15" s="30"/>
    </row>
    <row r="16" spans="1:148" x14ac:dyDescent="0.45">
      <c r="A16" s="30">
        <v>2</v>
      </c>
      <c r="B16" s="30"/>
      <c r="C16" s="30"/>
      <c r="D16" s="30"/>
      <c r="E16" s="63"/>
      <c r="F16" s="64"/>
      <c r="G16" s="64"/>
      <c r="H16" s="64"/>
      <c r="I16" s="65"/>
      <c r="J16" s="44"/>
      <c r="K16" s="45"/>
      <c r="L16" s="45"/>
      <c r="M16" s="45"/>
      <c r="N16" s="45"/>
      <c r="O16" s="45"/>
      <c r="P16" s="45"/>
      <c r="Q16" s="45"/>
      <c r="R16" s="45"/>
      <c r="S16" s="46"/>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t="s">
        <v>7</v>
      </c>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30" t="e" cm="1">
        <f t="array" ref="CI16">VLOOKUP(TRUE,_xlfn.HSTACK(EXACT(リスト!$C$2:$C$494,注文依頼書!$CE16),リスト!$D$2:$D$494),2,FALSE)</f>
        <v>#N/A</v>
      </c>
      <c r="CJ16" s="30"/>
      <c r="CK16" s="30"/>
      <c r="CL16" s="30"/>
      <c r="CM16" s="30"/>
      <c r="CN16" s="30"/>
      <c r="CO16" s="30"/>
      <c r="CP16" s="30"/>
      <c r="CQ16" s="30"/>
      <c r="CR16" s="30"/>
      <c r="CS16" s="30"/>
      <c r="CT16" s="30"/>
      <c r="CU16" s="30"/>
      <c r="CV16" s="30"/>
      <c r="CW16" s="30"/>
      <c r="CX16" s="40"/>
      <c r="CY16" s="40"/>
      <c r="CZ16" s="40"/>
      <c r="DA16" s="34"/>
      <c r="DB16" s="35"/>
      <c r="DC16" s="35"/>
      <c r="DD16" s="35"/>
      <c r="DE16" s="35"/>
      <c r="DF16" s="35"/>
      <c r="DG16" s="35"/>
      <c r="DH16" s="35"/>
      <c r="DI16" s="36"/>
      <c r="DJ16" s="40"/>
      <c r="DK16" s="40"/>
      <c r="DL16" s="40"/>
      <c r="DM16" s="41" t="e" cm="1">
        <f t="array" ref="DM16">VLOOKUP(TRUE,_xlfn.HSTACK(EXACT(リスト!$C$2:$C$494,注文依頼書!$CE16),リスト!$E$2:$E$494),2,FALSE)</f>
        <v>#N/A</v>
      </c>
      <c r="DN16" s="41"/>
      <c r="DO16" s="41"/>
      <c r="DP16" s="41"/>
      <c r="DQ16" s="41"/>
      <c r="DR16" s="40"/>
      <c r="DS16" s="40"/>
      <c r="DT16" s="40"/>
      <c r="DU16" s="42" t="e">
        <f t="shared" ref="DU16:DU53" si="0">$DM16*$DR16</f>
        <v>#N/A</v>
      </c>
      <c r="DV16" s="30"/>
      <c r="DW16" s="30"/>
      <c r="DX16" s="30"/>
      <c r="DY16" s="30"/>
      <c r="DZ16" s="30"/>
      <c r="EA16" s="30"/>
      <c r="EB16" s="30"/>
      <c r="EC16" s="30"/>
      <c r="ED16" s="30"/>
      <c r="EE16" s="30"/>
      <c r="EF16" s="30"/>
      <c r="EG16" s="30"/>
      <c r="EH16" s="30"/>
      <c r="EI16" s="30"/>
      <c r="EJ16" s="30"/>
      <c r="EK16" s="30"/>
      <c r="EL16" s="30"/>
      <c r="EM16" s="30"/>
      <c r="EN16" s="30"/>
      <c r="EO16" s="30"/>
      <c r="EP16" s="30"/>
      <c r="EQ16" s="30"/>
      <c r="ER16" s="30"/>
    </row>
    <row r="17" spans="1:148" x14ac:dyDescent="0.45">
      <c r="A17" s="30">
        <v>3</v>
      </c>
      <c r="B17" s="30"/>
      <c r="C17" s="30"/>
      <c r="D17" s="30"/>
      <c r="E17" s="63"/>
      <c r="F17" s="64"/>
      <c r="G17" s="64"/>
      <c r="H17" s="64"/>
      <c r="I17" s="65"/>
      <c r="J17" s="44"/>
      <c r="K17" s="45"/>
      <c r="L17" s="45"/>
      <c r="M17" s="45"/>
      <c r="N17" s="45"/>
      <c r="O17" s="45"/>
      <c r="P17" s="45"/>
      <c r="Q17" s="45"/>
      <c r="R17" s="45"/>
      <c r="S17" s="46"/>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t="s">
        <v>7</v>
      </c>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30" t="e" cm="1">
        <f t="array" ref="CI17">VLOOKUP(TRUE,_xlfn.HSTACK(EXACT(リスト!$C$2:$C$494,注文依頼書!$CE17),リスト!$D$2:$D$494),2,FALSE)</f>
        <v>#N/A</v>
      </c>
      <c r="CJ17" s="30"/>
      <c r="CK17" s="30"/>
      <c r="CL17" s="30"/>
      <c r="CM17" s="30"/>
      <c r="CN17" s="30"/>
      <c r="CO17" s="30"/>
      <c r="CP17" s="30"/>
      <c r="CQ17" s="30"/>
      <c r="CR17" s="30"/>
      <c r="CS17" s="30"/>
      <c r="CT17" s="30"/>
      <c r="CU17" s="30"/>
      <c r="CV17" s="30"/>
      <c r="CW17" s="30"/>
      <c r="CX17" s="40"/>
      <c r="CY17" s="40"/>
      <c r="CZ17" s="40"/>
      <c r="DA17" s="34"/>
      <c r="DB17" s="35"/>
      <c r="DC17" s="35"/>
      <c r="DD17" s="35"/>
      <c r="DE17" s="35"/>
      <c r="DF17" s="35"/>
      <c r="DG17" s="35"/>
      <c r="DH17" s="35"/>
      <c r="DI17" s="36"/>
      <c r="DJ17" s="40"/>
      <c r="DK17" s="40"/>
      <c r="DL17" s="40"/>
      <c r="DM17" s="41" t="e" cm="1">
        <f t="array" ref="DM17">VLOOKUP(TRUE,_xlfn.HSTACK(EXACT(リスト!$C$2:$C$494,注文依頼書!$CE17),リスト!$E$2:$E$494),2,FALSE)</f>
        <v>#N/A</v>
      </c>
      <c r="DN17" s="41"/>
      <c r="DO17" s="41"/>
      <c r="DP17" s="41"/>
      <c r="DQ17" s="41"/>
      <c r="DR17" s="40"/>
      <c r="DS17" s="40"/>
      <c r="DT17" s="40"/>
      <c r="DU17" s="42" t="e">
        <f t="shared" si="0"/>
        <v>#N/A</v>
      </c>
      <c r="DV17" s="30"/>
      <c r="DW17" s="30"/>
      <c r="DX17" s="30"/>
      <c r="DY17" s="30"/>
      <c r="DZ17" s="30"/>
      <c r="EA17" s="30"/>
      <c r="EB17" s="30"/>
      <c r="EC17" s="30"/>
      <c r="ED17" s="30"/>
      <c r="EE17" s="30"/>
      <c r="EF17" s="30"/>
      <c r="EG17" s="30"/>
      <c r="EH17" s="30"/>
      <c r="EI17" s="30"/>
      <c r="EJ17" s="30"/>
      <c r="EK17" s="30"/>
      <c r="EL17" s="30"/>
      <c r="EM17" s="30"/>
      <c r="EN17" s="30"/>
      <c r="EO17" s="30"/>
      <c r="EP17" s="30"/>
      <c r="EQ17" s="30"/>
      <c r="ER17" s="30"/>
    </row>
    <row r="18" spans="1:148" x14ac:dyDescent="0.45">
      <c r="A18" s="30">
        <v>4</v>
      </c>
      <c r="B18" s="30"/>
      <c r="C18" s="30"/>
      <c r="D18" s="30"/>
      <c r="E18" s="63"/>
      <c r="F18" s="64"/>
      <c r="G18" s="64"/>
      <c r="H18" s="64"/>
      <c r="I18" s="65"/>
      <c r="J18" s="44"/>
      <c r="K18" s="45"/>
      <c r="L18" s="45"/>
      <c r="M18" s="45"/>
      <c r="N18" s="45"/>
      <c r="O18" s="45"/>
      <c r="P18" s="45"/>
      <c r="Q18" s="45"/>
      <c r="R18" s="45"/>
      <c r="S18" s="46"/>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t="s">
        <v>7</v>
      </c>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30" t="e" cm="1">
        <f t="array" ref="CI18">VLOOKUP(TRUE,_xlfn.HSTACK(EXACT(リスト!$C$2:$C$494,注文依頼書!$CE18),リスト!$D$2:$D$494),2,FALSE)</f>
        <v>#N/A</v>
      </c>
      <c r="CJ18" s="30"/>
      <c r="CK18" s="30"/>
      <c r="CL18" s="30"/>
      <c r="CM18" s="30"/>
      <c r="CN18" s="30"/>
      <c r="CO18" s="30"/>
      <c r="CP18" s="30"/>
      <c r="CQ18" s="30"/>
      <c r="CR18" s="30"/>
      <c r="CS18" s="30"/>
      <c r="CT18" s="30"/>
      <c r="CU18" s="30"/>
      <c r="CV18" s="30"/>
      <c r="CW18" s="30"/>
      <c r="CX18" s="40"/>
      <c r="CY18" s="40"/>
      <c r="CZ18" s="40"/>
      <c r="DA18" s="34"/>
      <c r="DB18" s="35"/>
      <c r="DC18" s="35"/>
      <c r="DD18" s="35"/>
      <c r="DE18" s="35"/>
      <c r="DF18" s="35"/>
      <c r="DG18" s="35"/>
      <c r="DH18" s="35"/>
      <c r="DI18" s="36"/>
      <c r="DJ18" s="40"/>
      <c r="DK18" s="40"/>
      <c r="DL18" s="40"/>
      <c r="DM18" s="41" t="e" cm="1">
        <f t="array" ref="DM18">VLOOKUP(TRUE,_xlfn.HSTACK(EXACT(リスト!$C$2:$C$494,注文依頼書!$CE18),リスト!$E$2:$E$494),2,FALSE)</f>
        <v>#N/A</v>
      </c>
      <c r="DN18" s="41"/>
      <c r="DO18" s="41"/>
      <c r="DP18" s="41"/>
      <c r="DQ18" s="41"/>
      <c r="DR18" s="40"/>
      <c r="DS18" s="40"/>
      <c r="DT18" s="40"/>
      <c r="DU18" s="42" t="e">
        <f t="shared" si="0"/>
        <v>#N/A</v>
      </c>
      <c r="DV18" s="30"/>
      <c r="DW18" s="30"/>
      <c r="DX18" s="30"/>
      <c r="DY18" s="30"/>
      <c r="DZ18" s="30"/>
      <c r="EA18" s="30"/>
      <c r="EB18" s="30"/>
      <c r="EC18" s="30"/>
      <c r="ED18" s="30"/>
      <c r="EE18" s="30"/>
      <c r="EF18" s="30"/>
      <c r="EG18" s="30"/>
      <c r="EH18" s="30"/>
      <c r="EI18" s="30"/>
      <c r="EJ18" s="30"/>
      <c r="EK18" s="30"/>
      <c r="EL18" s="30"/>
      <c r="EM18" s="30"/>
      <c r="EN18" s="30"/>
      <c r="EO18" s="30"/>
      <c r="EP18" s="30"/>
      <c r="EQ18" s="30"/>
      <c r="ER18" s="30"/>
    </row>
    <row r="19" spans="1:148" x14ac:dyDescent="0.45">
      <c r="A19" s="30">
        <v>5</v>
      </c>
      <c r="B19" s="30"/>
      <c r="C19" s="30"/>
      <c r="D19" s="30"/>
      <c r="E19" s="63"/>
      <c r="F19" s="64"/>
      <c r="G19" s="64"/>
      <c r="H19" s="64"/>
      <c r="I19" s="65"/>
      <c r="J19" s="44"/>
      <c r="K19" s="45"/>
      <c r="L19" s="45"/>
      <c r="M19" s="45"/>
      <c r="N19" s="45"/>
      <c r="O19" s="45"/>
      <c r="P19" s="45"/>
      <c r="Q19" s="45"/>
      <c r="R19" s="45"/>
      <c r="S19" s="46"/>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t="s">
        <v>7</v>
      </c>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30" t="e" cm="1">
        <f t="array" ref="CI19">VLOOKUP(TRUE,_xlfn.HSTACK(EXACT(リスト!$C$2:$C$494,注文依頼書!$CE19),リスト!$D$2:$D$494),2,FALSE)</f>
        <v>#N/A</v>
      </c>
      <c r="CJ19" s="30"/>
      <c r="CK19" s="30"/>
      <c r="CL19" s="30"/>
      <c r="CM19" s="30"/>
      <c r="CN19" s="30"/>
      <c r="CO19" s="30"/>
      <c r="CP19" s="30"/>
      <c r="CQ19" s="30"/>
      <c r="CR19" s="30"/>
      <c r="CS19" s="30"/>
      <c r="CT19" s="30"/>
      <c r="CU19" s="30"/>
      <c r="CV19" s="30"/>
      <c r="CW19" s="30"/>
      <c r="CX19" s="40"/>
      <c r="CY19" s="40"/>
      <c r="CZ19" s="40"/>
      <c r="DA19" s="34"/>
      <c r="DB19" s="35"/>
      <c r="DC19" s="35"/>
      <c r="DD19" s="35"/>
      <c r="DE19" s="35"/>
      <c r="DF19" s="35"/>
      <c r="DG19" s="35"/>
      <c r="DH19" s="35"/>
      <c r="DI19" s="36"/>
      <c r="DJ19" s="40"/>
      <c r="DK19" s="40"/>
      <c r="DL19" s="40"/>
      <c r="DM19" s="41" t="e" cm="1">
        <f t="array" ref="DM19">VLOOKUP(TRUE,_xlfn.HSTACK(EXACT(リスト!$C$2:$C$494,注文依頼書!$CE19),リスト!$E$2:$E$494),2,FALSE)</f>
        <v>#N/A</v>
      </c>
      <c r="DN19" s="41"/>
      <c r="DO19" s="41"/>
      <c r="DP19" s="41"/>
      <c r="DQ19" s="41"/>
      <c r="DR19" s="40"/>
      <c r="DS19" s="40"/>
      <c r="DT19" s="40"/>
      <c r="DU19" s="42" t="e">
        <f t="shared" si="0"/>
        <v>#N/A</v>
      </c>
      <c r="DV19" s="30"/>
      <c r="DW19" s="30"/>
      <c r="DX19" s="30"/>
      <c r="DY19" s="30"/>
      <c r="DZ19" s="30"/>
      <c r="EA19" s="30"/>
      <c r="EB19" s="30"/>
      <c r="EC19" s="30"/>
      <c r="ED19" s="30"/>
      <c r="EE19" s="30"/>
      <c r="EF19" s="30"/>
      <c r="EG19" s="30"/>
      <c r="EH19" s="30"/>
      <c r="EI19" s="30"/>
      <c r="EJ19" s="30"/>
      <c r="EK19" s="30"/>
      <c r="EL19" s="30"/>
      <c r="EM19" s="30"/>
      <c r="EN19" s="30"/>
      <c r="EO19" s="30"/>
      <c r="EP19" s="30"/>
      <c r="EQ19" s="30"/>
      <c r="ER19" s="30"/>
    </row>
    <row r="20" spans="1:148" x14ac:dyDescent="0.45">
      <c r="A20" s="30">
        <v>6</v>
      </c>
      <c r="B20" s="30"/>
      <c r="C20" s="30"/>
      <c r="D20" s="30"/>
      <c r="E20" s="63"/>
      <c r="F20" s="64"/>
      <c r="G20" s="64"/>
      <c r="H20" s="64"/>
      <c r="I20" s="65"/>
      <c r="J20" s="44"/>
      <c r="K20" s="45"/>
      <c r="L20" s="45"/>
      <c r="M20" s="45"/>
      <c r="N20" s="45"/>
      <c r="O20" s="45"/>
      <c r="P20" s="45"/>
      <c r="Q20" s="45"/>
      <c r="R20" s="45"/>
      <c r="S20" s="46"/>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t="s">
        <v>7</v>
      </c>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30" t="e" cm="1">
        <f t="array" ref="CI20">VLOOKUP(TRUE,_xlfn.HSTACK(EXACT(リスト!$C$2:$C$494,注文依頼書!$CE20),リスト!$D$2:$D$494),2,FALSE)</f>
        <v>#N/A</v>
      </c>
      <c r="CJ20" s="30"/>
      <c r="CK20" s="30"/>
      <c r="CL20" s="30"/>
      <c r="CM20" s="30"/>
      <c r="CN20" s="30"/>
      <c r="CO20" s="30"/>
      <c r="CP20" s="30"/>
      <c r="CQ20" s="30"/>
      <c r="CR20" s="30"/>
      <c r="CS20" s="30"/>
      <c r="CT20" s="30"/>
      <c r="CU20" s="30"/>
      <c r="CV20" s="30"/>
      <c r="CW20" s="30"/>
      <c r="CX20" s="40"/>
      <c r="CY20" s="40"/>
      <c r="CZ20" s="40"/>
      <c r="DA20" s="34"/>
      <c r="DB20" s="35"/>
      <c r="DC20" s="35"/>
      <c r="DD20" s="35"/>
      <c r="DE20" s="35"/>
      <c r="DF20" s="35"/>
      <c r="DG20" s="35"/>
      <c r="DH20" s="35"/>
      <c r="DI20" s="36"/>
      <c r="DJ20" s="40"/>
      <c r="DK20" s="40"/>
      <c r="DL20" s="40"/>
      <c r="DM20" s="41" t="e" cm="1">
        <f t="array" ref="DM20">VLOOKUP(TRUE,_xlfn.HSTACK(EXACT(リスト!$C$2:$C$494,注文依頼書!$CE20),リスト!$E$2:$E$494),2,FALSE)</f>
        <v>#N/A</v>
      </c>
      <c r="DN20" s="41"/>
      <c r="DO20" s="41"/>
      <c r="DP20" s="41"/>
      <c r="DQ20" s="41"/>
      <c r="DR20" s="40"/>
      <c r="DS20" s="40"/>
      <c r="DT20" s="40"/>
      <c r="DU20" s="42" t="e">
        <f t="shared" si="0"/>
        <v>#N/A</v>
      </c>
      <c r="DV20" s="30"/>
      <c r="DW20" s="30"/>
      <c r="DX20" s="30"/>
      <c r="DY20" s="30"/>
      <c r="DZ20" s="30"/>
      <c r="EA20" s="30"/>
      <c r="EB20" s="30"/>
      <c r="EC20" s="30"/>
      <c r="ED20" s="30"/>
      <c r="EE20" s="30"/>
      <c r="EF20" s="30"/>
      <c r="EG20" s="30"/>
      <c r="EH20" s="30"/>
      <c r="EI20" s="30"/>
      <c r="EJ20" s="30"/>
      <c r="EK20" s="30"/>
      <c r="EL20" s="30"/>
      <c r="EM20" s="30"/>
      <c r="EN20" s="30"/>
      <c r="EO20" s="30"/>
      <c r="EP20" s="30"/>
      <c r="EQ20" s="30"/>
      <c r="ER20" s="30"/>
    </row>
    <row r="21" spans="1:148" x14ac:dyDescent="0.45">
      <c r="A21" s="30">
        <v>7</v>
      </c>
      <c r="B21" s="30"/>
      <c r="C21" s="30"/>
      <c r="D21" s="30"/>
      <c r="E21" s="63"/>
      <c r="F21" s="64"/>
      <c r="G21" s="64"/>
      <c r="H21" s="64"/>
      <c r="I21" s="65"/>
      <c r="J21" s="44"/>
      <c r="K21" s="45"/>
      <c r="L21" s="45"/>
      <c r="M21" s="45"/>
      <c r="N21" s="45"/>
      <c r="O21" s="45"/>
      <c r="P21" s="45"/>
      <c r="Q21" s="45"/>
      <c r="R21" s="45"/>
      <c r="S21" s="46"/>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t="s">
        <v>7</v>
      </c>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30" t="e" cm="1">
        <f t="array" ref="CI21">VLOOKUP(TRUE,_xlfn.HSTACK(EXACT(リスト!$C$2:$C$494,注文依頼書!$CE21),リスト!$D$2:$D$494),2,FALSE)</f>
        <v>#N/A</v>
      </c>
      <c r="CJ21" s="30"/>
      <c r="CK21" s="30"/>
      <c r="CL21" s="30"/>
      <c r="CM21" s="30"/>
      <c r="CN21" s="30"/>
      <c r="CO21" s="30"/>
      <c r="CP21" s="30"/>
      <c r="CQ21" s="30"/>
      <c r="CR21" s="30"/>
      <c r="CS21" s="30"/>
      <c r="CT21" s="30"/>
      <c r="CU21" s="30"/>
      <c r="CV21" s="30"/>
      <c r="CW21" s="30"/>
      <c r="CX21" s="40"/>
      <c r="CY21" s="40"/>
      <c r="CZ21" s="40"/>
      <c r="DA21" s="34"/>
      <c r="DB21" s="35"/>
      <c r="DC21" s="35"/>
      <c r="DD21" s="35"/>
      <c r="DE21" s="35"/>
      <c r="DF21" s="35"/>
      <c r="DG21" s="35"/>
      <c r="DH21" s="35"/>
      <c r="DI21" s="36"/>
      <c r="DJ21" s="40"/>
      <c r="DK21" s="40"/>
      <c r="DL21" s="40"/>
      <c r="DM21" s="41" t="e" cm="1">
        <f t="array" ref="DM21">VLOOKUP(TRUE,_xlfn.HSTACK(EXACT(リスト!$C$2:$C$494,注文依頼書!$CE21),リスト!$E$2:$E$494),2,FALSE)</f>
        <v>#N/A</v>
      </c>
      <c r="DN21" s="41"/>
      <c r="DO21" s="41"/>
      <c r="DP21" s="41"/>
      <c r="DQ21" s="41"/>
      <c r="DR21" s="40"/>
      <c r="DS21" s="40"/>
      <c r="DT21" s="40"/>
      <c r="DU21" s="42" t="e">
        <f t="shared" si="0"/>
        <v>#N/A</v>
      </c>
      <c r="DV21" s="30"/>
      <c r="DW21" s="30"/>
      <c r="DX21" s="30"/>
      <c r="DY21" s="30"/>
      <c r="DZ21" s="30"/>
      <c r="EA21" s="30"/>
      <c r="EB21" s="30"/>
      <c r="EC21" s="30"/>
      <c r="ED21" s="30"/>
      <c r="EE21" s="30"/>
      <c r="EF21" s="30"/>
      <c r="EG21" s="30"/>
      <c r="EH21" s="30"/>
      <c r="EI21" s="30"/>
      <c r="EJ21" s="30"/>
      <c r="EK21" s="30"/>
      <c r="EL21" s="30"/>
      <c r="EM21" s="30"/>
      <c r="EN21" s="30"/>
      <c r="EO21" s="30"/>
      <c r="EP21" s="30"/>
      <c r="EQ21" s="30"/>
      <c r="ER21" s="30"/>
    </row>
    <row r="22" spans="1:148" x14ac:dyDescent="0.45">
      <c r="A22" s="30">
        <v>8</v>
      </c>
      <c r="B22" s="30"/>
      <c r="C22" s="30"/>
      <c r="D22" s="30"/>
      <c r="E22" s="63"/>
      <c r="F22" s="64"/>
      <c r="G22" s="64"/>
      <c r="H22" s="64"/>
      <c r="I22" s="65"/>
      <c r="J22" s="44"/>
      <c r="K22" s="45"/>
      <c r="L22" s="45"/>
      <c r="M22" s="45"/>
      <c r="N22" s="45"/>
      <c r="O22" s="45"/>
      <c r="P22" s="45"/>
      <c r="Q22" s="45"/>
      <c r="R22" s="45"/>
      <c r="S22" s="46"/>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t="s">
        <v>7</v>
      </c>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30" t="e" cm="1">
        <f t="array" ref="CI22">VLOOKUP(TRUE,_xlfn.HSTACK(EXACT(リスト!$C$2:$C$494,注文依頼書!$CE22),リスト!$D$2:$D$494),2,FALSE)</f>
        <v>#N/A</v>
      </c>
      <c r="CJ22" s="30"/>
      <c r="CK22" s="30"/>
      <c r="CL22" s="30"/>
      <c r="CM22" s="30"/>
      <c r="CN22" s="30"/>
      <c r="CO22" s="30"/>
      <c r="CP22" s="30"/>
      <c r="CQ22" s="30"/>
      <c r="CR22" s="30"/>
      <c r="CS22" s="30"/>
      <c r="CT22" s="30"/>
      <c r="CU22" s="30"/>
      <c r="CV22" s="30"/>
      <c r="CW22" s="30"/>
      <c r="CX22" s="40"/>
      <c r="CY22" s="40"/>
      <c r="CZ22" s="40"/>
      <c r="DA22" s="34"/>
      <c r="DB22" s="35"/>
      <c r="DC22" s="35"/>
      <c r="DD22" s="35"/>
      <c r="DE22" s="35"/>
      <c r="DF22" s="35"/>
      <c r="DG22" s="35"/>
      <c r="DH22" s="35"/>
      <c r="DI22" s="36"/>
      <c r="DJ22" s="40"/>
      <c r="DK22" s="40"/>
      <c r="DL22" s="40"/>
      <c r="DM22" s="41" t="e" cm="1">
        <f t="array" ref="DM22">VLOOKUP(TRUE,_xlfn.HSTACK(EXACT(リスト!$C$2:$C$494,注文依頼書!$CE22),リスト!$E$2:$E$494),2,FALSE)</f>
        <v>#N/A</v>
      </c>
      <c r="DN22" s="41"/>
      <c r="DO22" s="41"/>
      <c r="DP22" s="41"/>
      <c r="DQ22" s="41"/>
      <c r="DR22" s="40"/>
      <c r="DS22" s="40"/>
      <c r="DT22" s="40"/>
      <c r="DU22" s="42" t="e">
        <f t="shared" si="0"/>
        <v>#N/A</v>
      </c>
      <c r="DV22" s="30"/>
      <c r="DW22" s="30"/>
      <c r="DX22" s="30"/>
      <c r="DY22" s="30"/>
      <c r="DZ22" s="30"/>
      <c r="EA22" s="30"/>
      <c r="EB22" s="30"/>
      <c r="EC22" s="30"/>
      <c r="ED22" s="30"/>
      <c r="EE22" s="30"/>
      <c r="EF22" s="30"/>
      <c r="EG22" s="30"/>
      <c r="EH22" s="30"/>
      <c r="EI22" s="30"/>
      <c r="EJ22" s="30"/>
      <c r="EK22" s="30"/>
      <c r="EL22" s="30"/>
      <c r="EM22" s="30"/>
      <c r="EN22" s="30"/>
      <c r="EO22" s="30"/>
      <c r="EP22" s="30"/>
      <c r="EQ22" s="30"/>
      <c r="ER22" s="30"/>
    </row>
    <row r="23" spans="1:148" x14ac:dyDescent="0.45">
      <c r="A23" s="30">
        <v>9</v>
      </c>
      <c r="B23" s="30"/>
      <c r="C23" s="30"/>
      <c r="D23" s="30"/>
      <c r="E23" s="63"/>
      <c r="F23" s="64"/>
      <c r="G23" s="64"/>
      <c r="H23" s="64"/>
      <c r="I23" s="65"/>
      <c r="J23" s="44"/>
      <c r="K23" s="45"/>
      <c r="L23" s="45"/>
      <c r="M23" s="45"/>
      <c r="N23" s="45"/>
      <c r="O23" s="45"/>
      <c r="P23" s="45"/>
      <c r="Q23" s="45"/>
      <c r="R23" s="45"/>
      <c r="S23" s="46"/>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t="s">
        <v>7</v>
      </c>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30" t="e" cm="1">
        <f t="array" ref="CI23">VLOOKUP(TRUE,_xlfn.HSTACK(EXACT(リスト!$C$2:$C$494,注文依頼書!$CE23),リスト!$D$2:$D$494),2,FALSE)</f>
        <v>#N/A</v>
      </c>
      <c r="CJ23" s="30"/>
      <c r="CK23" s="30"/>
      <c r="CL23" s="30"/>
      <c r="CM23" s="30"/>
      <c r="CN23" s="30"/>
      <c r="CO23" s="30"/>
      <c r="CP23" s="30"/>
      <c r="CQ23" s="30"/>
      <c r="CR23" s="30"/>
      <c r="CS23" s="30"/>
      <c r="CT23" s="30"/>
      <c r="CU23" s="30"/>
      <c r="CV23" s="30"/>
      <c r="CW23" s="30"/>
      <c r="CX23" s="40"/>
      <c r="CY23" s="40"/>
      <c r="CZ23" s="40"/>
      <c r="DA23" s="34"/>
      <c r="DB23" s="35"/>
      <c r="DC23" s="35"/>
      <c r="DD23" s="35"/>
      <c r="DE23" s="35"/>
      <c r="DF23" s="35"/>
      <c r="DG23" s="35"/>
      <c r="DH23" s="35"/>
      <c r="DI23" s="36"/>
      <c r="DJ23" s="40"/>
      <c r="DK23" s="40"/>
      <c r="DL23" s="40"/>
      <c r="DM23" s="41" t="e" cm="1">
        <f t="array" ref="DM23">VLOOKUP(TRUE,_xlfn.HSTACK(EXACT(リスト!$C$2:$C$494,注文依頼書!$CE23),リスト!$E$2:$E$494),2,FALSE)</f>
        <v>#N/A</v>
      </c>
      <c r="DN23" s="41"/>
      <c r="DO23" s="41"/>
      <c r="DP23" s="41"/>
      <c r="DQ23" s="41"/>
      <c r="DR23" s="40"/>
      <c r="DS23" s="40"/>
      <c r="DT23" s="40"/>
      <c r="DU23" s="42" t="e">
        <f t="shared" si="0"/>
        <v>#N/A</v>
      </c>
      <c r="DV23" s="30"/>
      <c r="DW23" s="30"/>
      <c r="DX23" s="30"/>
      <c r="DY23" s="30"/>
      <c r="DZ23" s="30"/>
      <c r="EA23" s="30"/>
      <c r="EB23" s="30"/>
      <c r="EC23" s="30"/>
      <c r="ED23" s="30"/>
      <c r="EE23" s="30"/>
      <c r="EF23" s="30"/>
      <c r="EG23" s="30"/>
      <c r="EH23" s="30"/>
      <c r="EI23" s="30"/>
      <c r="EJ23" s="30"/>
      <c r="EK23" s="30"/>
      <c r="EL23" s="30"/>
      <c r="EM23" s="30"/>
      <c r="EN23" s="30"/>
      <c r="EO23" s="30"/>
      <c r="EP23" s="30"/>
      <c r="EQ23" s="30"/>
      <c r="ER23" s="30"/>
    </row>
    <row r="24" spans="1:148" x14ac:dyDescent="0.45">
      <c r="A24" s="30">
        <v>10</v>
      </c>
      <c r="B24" s="30"/>
      <c r="C24" s="30"/>
      <c r="D24" s="30"/>
      <c r="E24" s="63"/>
      <c r="F24" s="64"/>
      <c r="G24" s="64"/>
      <c r="H24" s="64"/>
      <c r="I24" s="65"/>
      <c r="J24" s="44"/>
      <c r="K24" s="45"/>
      <c r="L24" s="45"/>
      <c r="M24" s="45"/>
      <c r="N24" s="45"/>
      <c r="O24" s="45"/>
      <c r="P24" s="45"/>
      <c r="Q24" s="45"/>
      <c r="R24" s="45"/>
      <c r="S24" s="46"/>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t="s">
        <v>7</v>
      </c>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30" t="e" cm="1">
        <f t="array" ref="CI24">VLOOKUP(TRUE,_xlfn.HSTACK(EXACT(リスト!$C$2:$C$494,注文依頼書!$CE24),リスト!$D$2:$D$494),2,FALSE)</f>
        <v>#N/A</v>
      </c>
      <c r="CJ24" s="30"/>
      <c r="CK24" s="30"/>
      <c r="CL24" s="30"/>
      <c r="CM24" s="30"/>
      <c r="CN24" s="30"/>
      <c r="CO24" s="30"/>
      <c r="CP24" s="30"/>
      <c r="CQ24" s="30"/>
      <c r="CR24" s="30"/>
      <c r="CS24" s="30"/>
      <c r="CT24" s="30"/>
      <c r="CU24" s="30"/>
      <c r="CV24" s="30"/>
      <c r="CW24" s="30"/>
      <c r="CX24" s="40"/>
      <c r="CY24" s="40"/>
      <c r="CZ24" s="40"/>
      <c r="DA24" s="34"/>
      <c r="DB24" s="35"/>
      <c r="DC24" s="35"/>
      <c r="DD24" s="35"/>
      <c r="DE24" s="35"/>
      <c r="DF24" s="35"/>
      <c r="DG24" s="35"/>
      <c r="DH24" s="35"/>
      <c r="DI24" s="36"/>
      <c r="DJ24" s="40"/>
      <c r="DK24" s="40"/>
      <c r="DL24" s="40"/>
      <c r="DM24" s="41" t="e" cm="1">
        <f t="array" ref="DM24">VLOOKUP(TRUE,_xlfn.HSTACK(EXACT(リスト!$C$2:$C$494,注文依頼書!$CE24),リスト!$E$2:$E$494),2,FALSE)</f>
        <v>#N/A</v>
      </c>
      <c r="DN24" s="41"/>
      <c r="DO24" s="41"/>
      <c r="DP24" s="41"/>
      <c r="DQ24" s="41"/>
      <c r="DR24" s="40"/>
      <c r="DS24" s="40"/>
      <c r="DT24" s="40"/>
      <c r="DU24" s="42" t="e">
        <f t="shared" si="0"/>
        <v>#N/A</v>
      </c>
      <c r="DV24" s="30"/>
      <c r="DW24" s="30"/>
      <c r="DX24" s="30"/>
      <c r="DY24" s="30"/>
      <c r="DZ24" s="30"/>
      <c r="EA24" s="30"/>
      <c r="EB24" s="30"/>
      <c r="EC24" s="30"/>
      <c r="ED24" s="30"/>
      <c r="EE24" s="30"/>
      <c r="EF24" s="30"/>
      <c r="EG24" s="30"/>
      <c r="EH24" s="30"/>
      <c r="EI24" s="30"/>
      <c r="EJ24" s="30"/>
      <c r="EK24" s="30"/>
      <c r="EL24" s="30"/>
      <c r="EM24" s="30"/>
      <c r="EN24" s="30"/>
      <c r="EO24" s="30"/>
      <c r="EP24" s="30"/>
      <c r="EQ24" s="30"/>
      <c r="ER24" s="30"/>
    </row>
    <row r="25" spans="1:148" x14ac:dyDescent="0.45">
      <c r="A25" s="30">
        <v>11</v>
      </c>
      <c r="B25" s="30"/>
      <c r="C25" s="30"/>
      <c r="D25" s="30"/>
      <c r="E25" s="63"/>
      <c r="F25" s="64"/>
      <c r="G25" s="64"/>
      <c r="H25" s="64"/>
      <c r="I25" s="65"/>
      <c r="J25" s="44"/>
      <c r="K25" s="45"/>
      <c r="L25" s="45"/>
      <c r="M25" s="45"/>
      <c r="N25" s="45"/>
      <c r="O25" s="45"/>
      <c r="P25" s="45"/>
      <c r="Q25" s="45"/>
      <c r="R25" s="45"/>
      <c r="S25" s="46"/>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t="s">
        <v>7</v>
      </c>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30" t="e" cm="1">
        <f t="array" ref="CI25">VLOOKUP(TRUE,_xlfn.HSTACK(EXACT(リスト!$C$2:$C$494,注文依頼書!$CE25),リスト!$D$2:$D$494),2,FALSE)</f>
        <v>#N/A</v>
      </c>
      <c r="CJ25" s="30"/>
      <c r="CK25" s="30"/>
      <c r="CL25" s="30"/>
      <c r="CM25" s="30"/>
      <c r="CN25" s="30"/>
      <c r="CO25" s="30"/>
      <c r="CP25" s="30"/>
      <c r="CQ25" s="30"/>
      <c r="CR25" s="30"/>
      <c r="CS25" s="30"/>
      <c r="CT25" s="30"/>
      <c r="CU25" s="30"/>
      <c r="CV25" s="30"/>
      <c r="CW25" s="30"/>
      <c r="CX25" s="40"/>
      <c r="CY25" s="40"/>
      <c r="CZ25" s="40"/>
      <c r="DA25" s="34"/>
      <c r="DB25" s="35"/>
      <c r="DC25" s="35"/>
      <c r="DD25" s="35"/>
      <c r="DE25" s="35"/>
      <c r="DF25" s="35"/>
      <c r="DG25" s="35"/>
      <c r="DH25" s="35"/>
      <c r="DI25" s="36"/>
      <c r="DJ25" s="40"/>
      <c r="DK25" s="40"/>
      <c r="DL25" s="40"/>
      <c r="DM25" s="41" t="e" cm="1">
        <f t="array" ref="DM25">VLOOKUP(TRUE,_xlfn.HSTACK(EXACT(リスト!$C$2:$C$494,注文依頼書!$CE25),リスト!$E$2:$E$494),2,FALSE)</f>
        <v>#N/A</v>
      </c>
      <c r="DN25" s="41"/>
      <c r="DO25" s="41"/>
      <c r="DP25" s="41"/>
      <c r="DQ25" s="41"/>
      <c r="DR25" s="40"/>
      <c r="DS25" s="40"/>
      <c r="DT25" s="40"/>
      <c r="DU25" s="42" t="e">
        <f t="shared" si="0"/>
        <v>#N/A</v>
      </c>
      <c r="DV25" s="30"/>
      <c r="DW25" s="30"/>
      <c r="DX25" s="30"/>
      <c r="DY25" s="30"/>
      <c r="DZ25" s="30"/>
      <c r="EA25" s="30"/>
      <c r="EB25" s="30"/>
      <c r="EC25" s="30"/>
      <c r="ED25" s="30"/>
      <c r="EE25" s="30"/>
      <c r="EF25" s="30"/>
      <c r="EG25" s="30"/>
      <c r="EH25" s="30"/>
      <c r="EI25" s="30"/>
      <c r="EJ25" s="30"/>
      <c r="EK25" s="30"/>
      <c r="EL25" s="30"/>
      <c r="EM25" s="30"/>
      <c r="EN25" s="30"/>
      <c r="EO25" s="30"/>
      <c r="EP25" s="30"/>
      <c r="EQ25" s="30"/>
      <c r="ER25" s="30"/>
    </row>
    <row r="26" spans="1:148" x14ac:dyDescent="0.45">
      <c r="A26" s="30">
        <v>12</v>
      </c>
      <c r="B26" s="30"/>
      <c r="C26" s="30"/>
      <c r="D26" s="30"/>
      <c r="E26" s="63"/>
      <c r="F26" s="64"/>
      <c r="G26" s="64"/>
      <c r="H26" s="64"/>
      <c r="I26" s="65"/>
      <c r="J26" s="44"/>
      <c r="K26" s="45"/>
      <c r="L26" s="45"/>
      <c r="M26" s="45"/>
      <c r="N26" s="45"/>
      <c r="O26" s="45"/>
      <c r="P26" s="45"/>
      <c r="Q26" s="45"/>
      <c r="R26" s="45"/>
      <c r="S26" s="46"/>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t="s">
        <v>7</v>
      </c>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30" t="e" cm="1">
        <f t="array" ref="CI26">VLOOKUP(TRUE,_xlfn.HSTACK(EXACT(リスト!$C$2:$C$494,注文依頼書!$CE26),リスト!$D$2:$D$494),2,FALSE)</f>
        <v>#N/A</v>
      </c>
      <c r="CJ26" s="30"/>
      <c r="CK26" s="30"/>
      <c r="CL26" s="30"/>
      <c r="CM26" s="30"/>
      <c r="CN26" s="30"/>
      <c r="CO26" s="30"/>
      <c r="CP26" s="30"/>
      <c r="CQ26" s="30"/>
      <c r="CR26" s="30"/>
      <c r="CS26" s="30"/>
      <c r="CT26" s="30"/>
      <c r="CU26" s="30"/>
      <c r="CV26" s="30"/>
      <c r="CW26" s="30"/>
      <c r="CX26" s="40"/>
      <c r="CY26" s="40"/>
      <c r="CZ26" s="40"/>
      <c r="DA26" s="34"/>
      <c r="DB26" s="35"/>
      <c r="DC26" s="35"/>
      <c r="DD26" s="35"/>
      <c r="DE26" s="35"/>
      <c r="DF26" s="35"/>
      <c r="DG26" s="35"/>
      <c r="DH26" s="35"/>
      <c r="DI26" s="36"/>
      <c r="DJ26" s="40"/>
      <c r="DK26" s="40"/>
      <c r="DL26" s="40"/>
      <c r="DM26" s="41" t="e" cm="1">
        <f t="array" ref="DM26">VLOOKUP(TRUE,_xlfn.HSTACK(EXACT(リスト!$C$2:$C$494,注文依頼書!$CE26),リスト!$E$2:$E$494),2,FALSE)</f>
        <v>#N/A</v>
      </c>
      <c r="DN26" s="41"/>
      <c r="DO26" s="41"/>
      <c r="DP26" s="41"/>
      <c r="DQ26" s="41"/>
      <c r="DR26" s="40"/>
      <c r="DS26" s="40"/>
      <c r="DT26" s="40"/>
      <c r="DU26" s="42" t="e">
        <f t="shared" si="0"/>
        <v>#N/A</v>
      </c>
      <c r="DV26" s="30"/>
      <c r="DW26" s="30"/>
      <c r="DX26" s="30"/>
      <c r="DY26" s="30"/>
      <c r="DZ26" s="30"/>
      <c r="EA26" s="30"/>
      <c r="EB26" s="30"/>
      <c r="EC26" s="30"/>
      <c r="ED26" s="30"/>
      <c r="EE26" s="30"/>
      <c r="EF26" s="30"/>
      <c r="EG26" s="30"/>
      <c r="EH26" s="30"/>
      <c r="EI26" s="30"/>
      <c r="EJ26" s="30"/>
      <c r="EK26" s="30"/>
      <c r="EL26" s="30"/>
      <c r="EM26" s="30"/>
      <c r="EN26" s="30"/>
      <c r="EO26" s="30"/>
      <c r="EP26" s="30"/>
      <c r="EQ26" s="30"/>
      <c r="ER26" s="30"/>
    </row>
    <row r="27" spans="1:148" x14ac:dyDescent="0.45">
      <c r="A27" s="30">
        <v>13</v>
      </c>
      <c r="B27" s="30"/>
      <c r="C27" s="30"/>
      <c r="D27" s="30"/>
      <c r="E27" s="63"/>
      <c r="F27" s="64"/>
      <c r="G27" s="64"/>
      <c r="H27" s="64"/>
      <c r="I27" s="65"/>
      <c r="J27" s="44"/>
      <c r="K27" s="45"/>
      <c r="L27" s="45"/>
      <c r="M27" s="45"/>
      <c r="N27" s="45"/>
      <c r="O27" s="45"/>
      <c r="P27" s="45"/>
      <c r="Q27" s="45"/>
      <c r="R27" s="45"/>
      <c r="S27" s="46"/>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t="s">
        <v>7</v>
      </c>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30" t="e" cm="1">
        <f t="array" ref="CI27">VLOOKUP(TRUE,_xlfn.HSTACK(EXACT(リスト!$C$2:$C$494,注文依頼書!$CE27),リスト!$D$2:$D$494),2,FALSE)</f>
        <v>#N/A</v>
      </c>
      <c r="CJ27" s="30"/>
      <c r="CK27" s="30"/>
      <c r="CL27" s="30"/>
      <c r="CM27" s="30"/>
      <c r="CN27" s="30"/>
      <c r="CO27" s="30"/>
      <c r="CP27" s="30"/>
      <c r="CQ27" s="30"/>
      <c r="CR27" s="30"/>
      <c r="CS27" s="30"/>
      <c r="CT27" s="30"/>
      <c r="CU27" s="30"/>
      <c r="CV27" s="30"/>
      <c r="CW27" s="30"/>
      <c r="CX27" s="40"/>
      <c r="CY27" s="40"/>
      <c r="CZ27" s="40"/>
      <c r="DA27" s="34"/>
      <c r="DB27" s="35"/>
      <c r="DC27" s="35"/>
      <c r="DD27" s="35"/>
      <c r="DE27" s="35"/>
      <c r="DF27" s="35"/>
      <c r="DG27" s="35"/>
      <c r="DH27" s="35"/>
      <c r="DI27" s="36"/>
      <c r="DJ27" s="40"/>
      <c r="DK27" s="40"/>
      <c r="DL27" s="40"/>
      <c r="DM27" s="41" t="e" cm="1">
        <f t="array" ref="DM27">VLOOKUP(TRUE,_xlfn.HSTACK(EXACT(リスト!$C$2:$C$494,注文依頼書!$CE27),リスト!$E$2:$E$494),2,FALSE)</f>
        <v>#N/A</v>
      </c>
      <c r="DN27" s="41"/>
      <c r="DO27" s="41"/>
      <c r="DP27" s="41"/>
      <c r="DQ27" s="41"/>
      <c r="DR27" s="40"/>
      <c r="DS27" s="40"/>
      <c r="DT27" s="40"/>
      <c r="DU27" s="42" t="e">
        <f t="shared" si="0"/>
        <v>#N/A</v>
      </c>
      <c r="DV27" s="30"/>
      <c r="DW27" s="30"/>
      <c r="DX27" s="30"/>
      <c r="DY27" s="30"/>
      <c r="DZ27" s="30"/>
      <c r="EA27" s="30"/>
      <c r="EB27" s="30"/>
      <c r="EC27" s="30"/>
      <c r="ED27" s="30"/>
      <c r="EE27" s="30"/>
      <c r="EF27" s="30"/>
      <c r="EG27" s="30"/>
      <c r="EH27" s="30"/>
      <c r="EI27" s="30"/>
      <c r="EJ27" s="30"/>
      <c r="EK27" s="30"/>
      <c r="EL27" s="30"/>
      <c r="EM27" s="30"/>
      <c r="EN27" s="30"/>
      <c r="EO27" s="30"/>
      <c r="EP27" s="30"/>
      <c r="EQ27" s="30"/>
      <c r="ER27" s="30"/>
    </row>
    <row r="28" spans="1:148" x14ac:dyDescent="0.45">
      <c r="A28" s="30">
        <v>14</v>
      </c>
      <c r="B28" s="30"/>
      <c r="C28" s="30"/>
      <c r="D28" s="30"/>
      <c r="E28" s="63"/>
      <c r="F28" s="64"/>
      <c r="G28" s="64"/>
      <c r="H28" s="64"/>
      <c r="I28" s="65"/>
      <c r="J28" s="44"/>
      <c r="K28" s="45"/>
      <c r="L28" s="45"/>
      <c r="M28" s="45"/>
      <c r="N28" s="45"/>
      <c r="O28" s="45"/>
      <c r="P28" s="45"/>
      <c r="Q28" s="45"/>
      <c r="R28" s="45"/>
      <c r="S28" s="46"/>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t="s">
        <v>7</v>
      </c>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30" t="e" cm="1">
        <f t="array" ref="CI28">VLOOKUP(TRUE,_xlfn.HSTACK(EXACT(リスト!$C$2:$C$494,注文依頼書!$CE28),リスト!$D$2:$D$494),2,FALSE)</f>
        <v>#N/A</v>
      </c>
      <c r="CJ28" s="30"/>
      <c r="CK28" s="30"/>
      <c r="CL28" s="30"/>
      <c r="CM28" s="30"/>
      <c r="CN28" s="30"/>
      <c r="CO28" s="30"/>
      <c r="CP28" s="30"/>
      <c r="CQ28" s="30"/>
      <c r="CR28" s="30"/>
      <c r="CS28" s="30"/>
      <c r="CT28" s="30"/>
      <c r="CU28" s="30"/>
      <c r="CV28" s="30"/>
      <c r="CW28" s="30"/>
      <c r="CX28" s="40"/>
      <c r="CY28" s="40"/>
      <c r="CZ28" s="40"/>
      <c r="DA28" s="34"/>
      <c r="DB28" s="35"/>
      <c r="DC28" s="35"/>
      <c r="DD28" s="35"/>
      <c r="DE28" s="35"/>
      <c r="DF28" s="35"/>
      <c r="DG28" s="35"/>
      <c r="DH28" s="35"/>
      <c r="DI28" s="36"/>
      <c r="DJ28" s="40"/>
      <c r="DK28" s="40"/>
      <c r="DL28" s="40"/>
      <c r="DM28" s="41" t="e" cm="1">
        <f t="array" ref="DM28">VLOOKUP(TRUE,_xlfn.HSTACK(EXACT(リスト!$C$2:$C$494,注文依頼書!$CE28),リスト!$E$2:$E$494),2,FALSE)</f>
        <v>#N/A</v>
      </c>
      <c r="DN28" s="41"/>
      <c r="DO28" s="41"/>
      <c r="DP28" s="41"/>
      <c r="DQ28" s="41"/>
      <c r="DR28" s="40"/>
      <c r="DS28" s="40"/>
      <c r="DT28" s="40"/>
      <c r="DU28" s="42" t="e">
        <f t="shared" si="0"/>
        <v>#N/A</v>
      </c>
      <c r="DV28" s="30"/>
      <c r="DW28" s="30"/>
      <c r="DX28" s="30"/>
      <c r="DY28" s="30"/>
      <c r="DZ28" s="30"/>
      <c r="EA28" s="30"/>
      <c r="EB28" s="30"/>
      <c r="EC28" s="30"/>
      <c r="ED28" s="30"/>
      <c r="EE28" s="30"/>
      <c r="EF28" s="30"/>
      <c r="EG28" s="30"/>
      <c r="EH28" s="30"/>
      <c r="EI28" s="30"/>
      <c r="EJ28" s="30"/>
      <c r="EK28" s="30"/>
      <c r="EL28" s="30"/>
      <c r="EM28" s="30"/>
      <c r="EN28" s="30"/>
      <c r="EO28" s="30"/>
      <c r="EP28" s="30"/>
      <c r="EQ28" s="30"/>
      <c r="ER28" s="30"/>
    </row>
    <row r="29" spans="1:148" x14ac:dyDescent="0.45">
      <c r="A29" s="30">
        <v>15</v>
      </c>
      <c r="B29" s="30"/>
      <c r="C29" s="30"/>
      <c r="D29" s="30"/>
      <c r="E29" s="63"/>
      <c r="F29" s="64"/>
      <c r="G29" s="64"/>
      <c r="H29" s="64"/>
      <c r="I29" s="65"/>
      <c r="J29" s="44"/>
      <c r="K29" s="45"/>
      <c r="L29" s="45"/>
      <c r="M29" s="45"/>
      <c r="N29" s="45"/>
      <c r="O29" s="45"/>
      <c r="P29" s="45"/>
      <c r="Q29" s="45"/>
      <c r="R29" s="45"/>
      <c r="S29" s="46"/>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t="s">
        <v>7</v>
      </c>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30" t="e" cm="1">
        <f t="array" ref="CI29">VLOOKUP(TRUE,_xlfn.HSTACK(EXACT(リスト!$C$2:$C$494,注文依頼書!$CE29),リスト!$D$2:$D$494),2,FALSE)</f>
        <v>#N/A</v>
      </c>
      <c r="CJ29" s="30"/>
      <c r="CK29" s="30"/>
      <c r="CL29" s="30"/>
      <c r="CM29" s="30"/>
      <c r="CN29" s="30"/>
      <c r="CO29" s="30"/>
      <c r="CP29" s="30"/>
      <c r="CQ29" s="30"/>
      <c r="CR29" s="30"/>
      <c r="CS29" s="30"/>
      <c r="CT29" s="30"/>
      <c r="CU29" s="30"/>
      <c r="CV29" s="30"/>
      <c r="CW29" s="30"/>
      <c r="CX29" s="40"/>
      <c r="CY29" s="40"/>
      <c r="CZ29" s="40"/>
      <c r="DA29" s="34"/>
      <c r="DB29" s="35"/>
      <c r="DC29" s="35"/>
      <c r="DD29" s="35"/>
      <c r="DE29" s="35"/>
      <c r="DF29" s="35"/>
      <c r="DG29" s="35"/>
      <c r="DH29" s="35"/>
      <c r="DI29" s="36"/>
      <c r="DJ29" s="40"/>
      <c r="DK29" s="40"/>
      <c r="DL29" s="40"/>
      <c r="DM29" s="41" t="e" cm="1">
        <f t="array" ref="DM29">VLOOKUP(TRUE,_xlfn.HSTACK(EXACT(リスト!$C$2:$C$494,注文依頼書!$CE29),リスト!$E$2:$E$494),2,FALSE)</f>
        <v>#N/A</v>
      </c>
      <c r="DN29" s="41"/>
      <c r="DO29" s="41"/>
      <c r="DP29" s="41"/>
      <c r="DQ29" s="41"/>
      <c r="DR29" s="40"/>
      <c r="DS29" s="40"/>
      <c r="DT29" s="40"/>
      <c r="DU29" s="42" t="e">
        <f t="shared" si="0"/>
        <v>#N/A</v>
      </c>
      <c r="DV29" s="30"/>
      <c r="DW29" s="30"/>
      <c r="DX29" s="30"/>
      <c r="DY29" s="30"/>
      <c r="DZ29" s="30"/>
      <c r="EA29" s="30"/>
      <c r="EB29" s="30"/>
      <c r="EC29" s="30"/>
      <c r="ED29" s="30"/>
      <c r="EE29" s="30"/>
      <c r="EF29" s="30"/>
      <c r="EG29" s="30"/>
      <c r="EH29" s="30"/>
      <c r="EI29" s="30"/>
      <c r="EJ29" s="30"/>
      <c r="EK29" s="30"/>
      <c r="EL29" s="30"/>
      <c r="EM29" s="30"/>
      <c r="EN29" s="30"/>
      <c r="EO29" s="30"/>
      <c r="EP29" s="30"/>
      <c r="EQ29" s="30"/>
      <c r="ER29" s="30"/>
    </row>
    <row r="30" spans="1:148" x14ac:dyDescent="0.45">
      <c r="A30" s="30">
        <v>16</v>
      </c>
      <c r="B30" s="30"/>
      <c r="C30" s="30"/>
      <c r="D30" s="30"/>
      <c r="E30" s="63"/>
      <c r="F30" s="64"/>
      <c r="G30" s="64"/>
      <c r="H30" s="64"/>
      <c r="I30" s="65"/>
      <c r="J30" s="44"/>
      <c r="K30" s="45"/>
      <c r="L30" s="45"/>
      <c r="M30" s="45"/>
      <c r="N30" s="45"/>
      <c r="O30" s="45"/>
      <c r="P30" s="45"/>
      <c r="Q30" s="45"/>
      <c r="R30" s="45"/>
      <c r="S30" s="46"/>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t="s">
        <v>7</v>
      </c>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30" t="e" cm="1">
        <f t="array" ref="CI30">VLOOKUP(TRUE,_xlfn.HSTACK(EXACT(リスト!$C$2:$C$494,注文依頼書!$CE30),リスト!$D$2:$D$494),2,FALSE)</f>
        <v>#N/A</v>
      </c>
      <c r="CJ30" s="30"/>
      <c r="CK30" s="30"/>
      <c r="CL30" s="30"/>
      <c r="CM30" s="30"/>
      <c r="CN30" s="30"/>
      <c r="CO30" s="30"/>
      <c r="CP30" s="30"/>
      <c r="CQ30" s="30"/>
      <c r="CR30" s="30"/>
      <c r="CS30" s="30"/>
      <c r="CT30" s="30"/>
      <c r="CU30" s="30"/>
      <c r="CV30" s="30"/>
      <c r="CW30" s="30"/>
      <c r="CX30" s="40"/>
      <c r="CY30" s="40"/>
      <c r="CZ30" s="40"/>
      <c r="DA30" s="34"/>
      <c r="DB30" s="35"/>
      <c r="DC30" s="35"/>
      <c r="DD30" s="35"/>
      <c r="DE30" s="35"/>
      <c r="DF30" s="35"/>
      <c r="DG30" s="35"/>
      <c r="DH30" s="35"/>
      <c r="DI30" s="36"/>
      <c r="DJ30" s="40"/>
      <c r="DK30" s="40"/>
      <c r="DL30" s="40"/>
      <c r="DM30" s="41" t="e" cm="1">
        <f t="array" ref="DM30">VLOOKUP(TRUE,_xlfn.HSTACK(EXACT(リスト!$C$2:$C$494,注文依頼書!$CE30),リスト!$E$2:$E$494),2,FALSE)</f>
        <v>#N/A</v>
      </c>
      <c r="DN30" s="41"/>
      <c r="DO30" s="41"/>
      <c r="DP30" s="41"/>
      <c r="DQ30" s="41"/>
      <c r="DR30" s="40"/>
      <c r="DS30" s="40"/>
      <c r="DT30" s="40"/>
      <c r="DU30" s="42" t="e">
        <f t="shared" si="0"/>
        <v>#N/A</v>
      </c>
      <c r="DV30" s="30"/>
      <c r="DW30" s="30"/>
      <c r="DX30" s="30"/>
      <c r="DY30" s="30"/>
      <c r="DZ30" s="30"/>
      <c r="EA30" s="30"/>
      <c r="EB30" s="30"/>
      <c r="EC30" s="30"/>
      <c r="ED30" s="30"/>
      <c r="EE30" s="30"/>
      <c r="EF30" s="30"/>
      <c r="EG30" s="30"/>
      <c r="EH30" s="30"/>
      <c r="EI30" s="30"/>
      <c r="EJ30" s="30"/>
      <c r="EK30" s="30"/>
      <c r="EL30" s="30"/>
      <c r="EM30" s="30"/>
      <c r="EN30" s="30"/>
      <c r="EO30" s="30"/>
      <c r="EP30" s="30"/>
      <c r="EQ30" s="30"/>
      <c r="ER30" s="30"/>
    </row>
    <row r="31" spans="1:148" x14ac:dyDescent="0.45">
      <c r="A31" s="30">
        <v>17</v>
      </c>
      <c r="B31" s="30"/>
      <c r="C31" s="30"/>
      <c r="D31" s="30"/>
      <c r="E31" s="63"/>
      <c r="F31" s="64"/>
      <c r="G31" s="64"/>
      <c r="H31" s="64"/>
      <c r="I31" s="65"/>
      <c r="J31" s="44"/>
      <c r="K31" s="45"/>
      <c r="L31" s="45"/>
      <c r="M31" s="45"/>
      <c r="N31" s="45"/>
      <c r="O31" s="45"/>
      <c r="P31" s="45"/>
      <c r="Q31" s="45"/>
      <c r="R31" s="45"/>
      <c r="S31" s="46"/>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t="s">
        <v>7</v>
      </c>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30" t="e" cm="1">
        <f t="array" ref="CI31">VLOOKUP(TRUE,_xlfn.HSTACK(EXACT(リスト!$C$2:$C$494,注文依頼書!$CE31),リスト!$D$2:$D$494),2,FALSE)</f>
        <v>#N/A</v>
      </c>
      <c r="CJ31" s="30"/>
      <c r="CK31" s="30"/>
      <c r="CL31" s="30"/>
      <c r="CM31" s="30"/>
      <c r="CN31" s="30"/>
      <c r="CO31" s="30"/>
      <c r="CP31" s="30"/>
      <c r="CQ31" s="30"/>
      <c r="CR31" s="30"/>
      <c r="CS31" s="30"/>
      <c r="CT31" s="30"/>
      <c r="CU31" s="30"/>
      <c r="CV31" s="30"/>
      <c r="CW31" s="30"/>
      <c r="CX31" s="40"/>
      <c r="CY31" s="40"/>
      <c r="CZ31" s="40"/>
      <c r="DA31" s="34"/>
      <c r="DB31" s="35"/>
      <c r="DC31" s="35"/>
      <c r="DD31" s="35"/>
      <c r="DE31" s="35"/>
      <c r="DF31" s="35"/>
      <c r="DG31" s="35"/>
      <c r="DH31" s="35"/>
      <c r="DI31" s="36"/>
      <c r="DJ31" s="40"/>
      <c r="DK31" s="40"/>
      <c r="DL31" s="40"/>
      <c r="DM31" s="41" t="e" cm="1">
        <f t="array" ref="DM31">VLOOKUP(TRUE,_xlfn.HSTACK(EXACT(リスト!$C$2:$C$494,注文依頼書!$CE31),リスト!$E$2:$E$494),2,FALSE)</f>
        <v>#N/A</v>
      </c>
      <c r="DN31" s="41"/>
      <c r="DO31" s="41"/>
      <c r="DP31" s="41"/>
      <c r="DQ31" s="41"/>
      <c r="DR31" s="40"/>
      <c r="DS31" s="40"/>
      <c r="DT31" s="40"/>
      <c r="DU31" s="42" t="e">
        <f t="shared" si="0"/>
        <v>#N/A</v>
      </c>
      <c r="DV31" s="30"/>
      <c r="DW31" s="30"/>
      <c r="DX31" s="30"/>
      <c r="DY31" s="30"/>
      <c r="DZ31" s="30"/>
      <c r="EA31" s="30"/>
      <c r="EB31" s="30"/>
      <c r="EC31" s="30"/>
      <c r="ED31" s="30"/>
      <c r="EE31" s="30"/>
      <c r="EF31" s="30"/>
      <c r="EG31" s="30"/>
      <c r="EH31" s="30"/>
      <c r="EI31" s="30"/>
      <c r="EJ31" s="30"/>
      <c r="EK31" s="30"/>
      <c r="EL31" s="30"/>
      <c r="EM31" s="30"/>
      <c r="EN31" s="30"/>
      <c r="EO31" s="30"/>
      <c r="EP31" s="30"/>
      <c r="EQ31" s="30"/>
      <c r="ER31" s="30"/>
    </row>
    <row r="32" spans="1:148" x14ac:dyDescent="0.45">
      <c r="A32" s="30">
        <v>18</v>
      </c>
      <c r="B32" s="30"/>
      <c r="C32" s="30"/>
      <c r="D32" s="30"/>
      <c r="E32" s="63"/>
      <c r="F32" s="64"/>
      <c r="G32" s="64"/>
      <c r="H32" s="64"/>
      <c r="I32" s="65"/>
      <c r="J32" s="44"/>
      <c r="K32" s="45"/>
      <c r="L32" s="45"/>
      <c r="M32" s="45"/>
      <c r="N32" s="45"/>
      <c r="O32" s="45"/>
      <c r="P32" s="45"/>
      <c r="Q32" s="45"/>
      <c r="R32" s="45"/>
      <c r="S32" s="46"/>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t="s">
        <v>7</v>
      </c>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30" t="e" cm="1">
        <f t="array" ref="CI32">VLOOKUP(TRUE,_xlfn.HSTACK(EXACT(リスト!$C$2:$C$494,注文依頼書!$CE32),リスト!$D$2:$D$494),2,FALSE)</f>
        <v>#N/A</v>
      </c>
      <c r="CJ32" s="30"/>
      <c r="CK32" s="30"/>
      <c r="CL32" s="30"/>
      <c r="CM32" s="30"/>
      <c r="CN32" s="30"/>
      <c r="CO32" s="30"/>
      <c r="CP32" s="30"/>
      <c r="CQ32" s="30"/>
      <c r="CR32" s="30"/>
      <c r="CS32" s="30"/>
      <c r="CT32" s="30"/>
      <c r="CU32" s="30"/>
      <c r="CV32" s="30"/>
      <c r="CW32" s="30"/>
      <c r="CX32" s="40"/>
      <c r="CY32" s="40"/>
      <c r="CZ32" s="40"/>
      <c r="DA32" s="34"/>
      <c r="DB32" s="35"/>
      <c r="DC32" s="35"/>
      <c r="DD32" s="35"/>
      <c r="DE32" s="35"/>
      <c r="DF32" s="35"/>
      <c r="DG32" s="35"/>
      <c r="DH32" s="35"/>
      <c r="DI32" s="36"/>
      <c r="DJ32" s="40"/>
      <c r="DK32" s="40"/>
      <c r="DL32" s="40"/>
      <c r="DM32" s="41" t="e" cm="1">
        <f t="array" ref="DM32">VLOOKUP(TRUE,_xlfn.HSTACK(EXACT(リスト!$C$2:$C$494,注文依頼書!$CE32),リスト!$E$2:$E$494),2,FALSE)</f>
        <v>#N/A</v>
      </c>
      <c r="DN32" s="41"/>
      <c r="DO32" s="41"/>
      <c r="DP32" s="41"/>
      <c r="DQ32" s="41"/>
      <c r="DR32" s="40"/>
      <c r="DS32" s="40"/>
      <c r="DT32" s="40"/>
      <c r="DU32" s="42" t="e">
        <f t="shared" si="0"/>
        <v>#N/A</v>
      </c>
      <c r="DV32" s="30"/>
      <c r="DW32" s="30"/>
      <c r="DX32" s="30"/>
      <c r="DY32" s="30"/>
      <c r="DZ32" s="30"/>
      <c r="EA32" s="30"/>
      <c r="EB32" s="30"/>
      <c r="EC32" s="30"/>
      <c r="ED32" s="30"/>
      <c r="EE32" s="30"/>
      <c r="EF32" s="30"/>
      <c r="EG32" s="30"/>
      <c r="EH32" s="30"/>
      <c r="EI32" s="30"/>
      <c r="EJ32" s="30"/>
      <c r="EK32" s="30"/>
      <c r="EL32" s="30"/>
      <c r="EM32" s="30"/>
      <c r="EN32" s="30"/>
      <c r="EO32" s="30"/>
      <c r="EP32" s="30"/>
      <c r="EQ32" s="30"/>
      <c r="ER32" s="30"/>
    </row>
    <row r="33" spans="1:148" x14ac:dyDescent="0.45">
      <c r="A33" s="30">
        <v>19</v>
      </c>
      <c r="B33" s="30"/>
      <c r="C33" s="30"/>
      <c r="D33" s="30"/>
      <c r="E33" s="63"/>
      <c r="F33" s="64"/>
      <c r="G33" s="64"/>
      <c r="H33" s="64"/>
      <c r="I33" s="65"/>
      <c r="J33" s="44"/>
      <c r="K33" s="45"/>
      <c r="L33" s="45"/>
      <c r="M33" s="45"/>
      <c r="N33" s="45"/>
      <c r="O33" s="45"/>
      <c r="P33" s="45"/>
      <c r="Q33" s="45"/>
      <c r="R33" s="45"/>
      <c r="S33" s="46"/>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t="s">
        <v>7</v>
      </c>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30" t="e" cm="1">
        <f t="array" ref="CI33">VLOOKUP(TRUE,_xlfn.HSTACK(EXACT(リスト!$C$2:$C$494,注文依頼書!$CE33),リスト!$D$2:$D$494),2,FALSE)</f>
        <v>#N/A</v>
      </c>
      <c r="CJ33" s="30"/>
      <c r="CK33" s="30"/>
      <c r="CL33" s="30"/>
      <c r="CM33" s="30"/>
      <c r="CN33" s="30"/>
      <c r="CO33" s="30"/>
      <c r="CP33" s="30"/>
      <c r="CQ33" s="30"/>
      <c r="CR33" s="30"/>
      <c r="CS33" s="30"/>
      <c r="CT33" s="30"/>
      <c r="CU33" s="30"/>
      <c r="CV33" s="30"/>
      <c r="CW33" s="30"/>
      <c r="CX33" s="40"/>
      <c r="CY33" s="40"/>
      <c r="CZ33" s="40"/>
      <c r="DA33" s="34"/>
      <c r="DB33" s="35"/>
      <c r="DC33" s="35"/>
      <c r="DD33" s="35"/>
      <c r="DE33" s="35"/>
      <c r="DF33" s="35"/>
      <c r="DG33" s="35"/>
      <c r="DH33" s="35"/>
      <c r="DI33" s="36"/>
      <c r="DJ33" s="40"/>
      <c r="DK33" s="40"/>
      <c r="DL33" s="40"/>
      <c r="DM33" s="41" t="e" cm="1">
        <f t="array" ref="DM33">VLOOKUP(TRUE,_xlfn.HSTACK(EXACT(リスト!$C$2:$C$494,注文依頼書!$CE33),リスト!$E$2:$E$494),2,FALSE)</f>
        <v>#N/A</v>
      </c>
      <c r="DN33" s="41"/>
      <c r="DO33" s="41"/>
      <c r="DP33" s="41"/>
      <c r="DQ33" s="41"/>
      <c r="DR33" s="40"/>
      <c r="DS33" s="40"/>
      <c r="DT33" s="40"/>
      <c r="DU33" s="42" t="e">
        <f t="shared" si="0"/>
        <v>#N/A</v>
      </c>
      <c r="DV33" s="30"/>
      <c r="DW33" s="30"/>
      <c r="DX33" s="30"/>
      <c r="DY33" s="30"/>
      <c r="DZ33" s="30"/>
      <c r="EA33" s="30"/>
      <c r="EB33" s="30"/>
      <c r="EC33" s="30"/>
      <c r="ED33" s="30"/>
      <c r="EE33" s="30"/>
      <c r="EF33" s="30"/>
      <c r="EG33" s="30"/>
      <c r="EH33" s="30"/>
      <c r="EI33" s="30"/>
      <c r="EJ33" s="30"/>
      <c r="EK33" s="30"/>
      <c r="EL33" s="30"/>
      <c r="EM33" s="30"/>
      <c r="EN33" s="30"/>
      <c r="EO33" s="30"/>
      <c r="EP33" s="30"/>
      <c r="EQ33" s="30"/>
      <c r="ER33" s="30"/>
    </row>
    <row r="34" spans="1:148" x14ac:dyDescent="0.45">
      <c r="A34" s="30">
        <v>20</v>
      </c>
      <c r="B34" s="30"/>
      <c r="C34" s="30"/>
      <c r="D34" s="30"/>
      <c r="E34" s="63"/>
      <c r="F34" s="64"/>
      <c r="G34" s="64"/>
      <c r="H34" s="64"/>
      <c r="I34" s="65"/>
      <c r="J34" s="44"/>
      <c r="K34" s="45"/>
      <c r="L34" s="45"/>
      <c r="M34" s="45"/>
      <c r="N34" s="45"/>
      <c r="O34" s="45"/>
      <c r="P34" s="45"/>
      <c r="Q34" s="45"/>
      <c r="R34" s="45"/>
      <c r="S34" s="46"/>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t="s">
        <v>7</v>
      </c>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30" t="e" cm="1">
        <f t="array" ref="CI34">VLOOKUP(TRUE,_xlfn.HSTACK(EXACT(リスト!$C$2:$C$494,注文依頼書!$CE34),リスト!$D$2:$D$494),2,FALSE)</f>
        <v>#N/A</v>
      </c>
      <c r="CJ34" s="30"/>
      <c r="CK34" s="30"/>
      <c r="CL34" s="30"/>
      <c r="CM34" s="30"/>
      <c r="CN34" s="30"/>
      <c r="CO34" s="30"/>
      <c r="CP34" s="30"/>
      <c r="CQ34" s="30"/>
      <c r="CR34" s="30"/>
      <c r="CS34" s="30"/>
      <c r="CT34" s="30"/>
      <c r="CU34" s="30"/>
      <c r="CV34" s="30"/>
      <c r="CW34" s="30"/>
      <c r="CX34" s="40"/>
      <c r="CY34" s="40"/>
      <c r="CZ34" s="40"/>
      <c r="DA34" s="34"/>
      <c r="DB34" s="35"/>
      <c r="DC34" s="35"/>
      <c r="DD34" s="35"/>
      <c r="DE34" s="35"/>
      <c r="DF34" s="35"/>
      <c r="DG34" s="35"/>
      <c r="DH34" s="35"/>
      <c r="DI34" s="36"/>
      <c r="DJ34" s="40"/>
      <c r="DK34" s="40"/>
      <c r="DL34" s="40"/>
      <c r="DM34" s="41" t="e" cm="1">
        <f t="array" ref="DM34">VLOOKUP(TRUE,_xlfn.HSTACK(EXACT(リスト!$C$2:$C$494,注文依頼書!$CE34),リスト!$E$2:$E$494),2,FALSE)</f>
        <v>#N/A</v>
      </c>
      <c r="DN34" s="41"/>
      <c r="DO34" s="41"/>
      <c r="DP34" s="41"/>
      <c r="DQ34" s="41"/>
      <c r="DR34" s="40"/>
      <c r="DS34" s="40"/>
      <c r="DT34" s="40"/>
      <c r="DU34" s="42" t="e">
        <f t="shared" si="0"/>
        <v>#N/A</v>
      </c>
      <c r="DV34" s="30"/>
      <c r="DW34" s="30"/>
      <c r="DX34" s="30"/>
      <c r="DY34" s="30"/>
      <c r="DZ34" s="30"/>
      <c r="EA34" s="30"/>
      <c r="EB34" s="30"/>
      <c r="EC34" s="30"/>
      <c r="ED34" s="30"/>
      <c r="EE34" s="30"/>
      <c r="EF34" s="30"/>
      <c r="EG34" s="30"/>
      <c r="EH34" s="30"/>
      <c r="EI34" s="30"/>
      <c r="EJ34" s="30"/>
      <c r="EK34" s="30"/>
      <c r="EL34" s="30"/>
      <c r="EM34" s="30"/>
      <c r="EN34" s="30"/>
      <c r="EO34" s="30"/>
      <c r="EP34" s="30"/>
      <c r="EQ34" s="30"/>
      <c r="ER34" s="30"/>
    </row>
    <row r="35" spans="1:148" x14ac:dyDescent="0.45">
      <c r="A35" s="30">
        <v>21</v>
      </c>
      <c r="B35" s="30"/>
      <c r="C35" s="30"/>
      <c r="D35" s="30"/>
      <c r="E35" s="63"/>
      <c r="F35" s="64"/>
      <c r="G35" s="64"/>
      <c r="H35" s="64"/>
      <c r="I35" s="65"/>
      <c r="J35" s="44"/>
      <c r="K35" s="45"/>
      <c r="L35" s="45"/>
      <c r="M35" s="45"/>
      <c r="N35" s="45"/>
      <c r="O35" s="45"/>
      <c r="P35" s="45"/>
      <c r="Q35" s="45"/>
      <c r="R35" s="45"/>
      <c r="S35" s="46"/>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t="s">
        <v>7</v>
      </c>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30" t="e" cm="1">
        <f t="array" ref="CI35">VLOOKUP(TRUE,_xlfn.HSTACK(EXACT(リスト!$C$2:$C$494,注文依頼書!$CE35),リスト!$D$2:$D$494),2,FALSE)</f>
        <v>#N/A</v>
      </c>
      <c r="CJ35" s="30"/>
      <c r="CK35" s="30"/>
      <c r="CL35" s="30"/>
      <c r="CM35" s="30"/>
      <c r="CN35" s="30"/>
      <c r="CO35" s="30"/>
      <c r="CP35" s="30"/>
      <c r="CQ35" s="30"/>
      <c r="CR35" s="30"/>
      <c r="CS35" s="30"/>
      <c r="CT35" s="30"/>
      <c r="CU35" s="30"/>
      <c r="CV35" s="30"/>
      <c r="CW35" s="30"/>
      <c r="CX35" s="40"/>
      <c r="CY35" s="40"/>
      <c r="CZ35" s="40"/>
      <c r="DA35" s="34"/>
      <c r="DB35" s="35"/>
      <c r="DC35" s="35"/>
      <c r="DD35" s="35"/>
      <c r="DE35" s="35"/>
      <c r="DF35" s="35"/>
      <c r="DG35" s="35"/>
      <c r="DH35" s="35"/>
      <c r="DI35" s="36"/>
      <c r="DJ35" s="40"/>
      <c r="DK35" s="40"/>
      <c r="DL35" s="40"/>
      <c r="DM35" s="41" t="e" cm="1">
        <f t="array" ref="DM35">VLOOKUP(TRUE,_xlfn.HSTACK(EXACT(リスト!$C$2:$C$494,注文依頼書!$CE35),リスト!$E$2:$E$494),2,FALSE)</f>
        <v>#N/A</v>
      </c>
      <c r="DN35" s="41"/>
      <c r="DO35" s="41"/>
      <c r="DP35" s="41"/>
      <c r="DQ35" s="41"/>
      <c r="DR35" s="40"/>
      <c r="DS35" s="40"/>
      <c r="DT35" s="40"/>
      <c r="DU35" s="42" t="e">
        <f t="shared" si="0"/>
        <v>#N/A</v>
      </c>
      <c r="DV35" s="30"/>
      <c r="DW35" s="30"/>
      <c r="DX35" s="30"/>
      <c r="DY35" s="30"/>
      <c r="DZ35" s="30"/>
      <c r="EA35" s="30"/>
      <c r="EB35" s="30"/>
      <c r="EC35" s="30"/>
      <c r="ED35" s="30"/>
      <c r="EE35" s="30"/>
      <c r="EF35" s="30"/>
      <c r="EG35" s="30"/>
      <c r="EH35" s="30"/>
      <c r="EI35" s="30"/>
      <c r="EJ35" s="30"/>
      <c r="EK35" s="30"/>
      <c r="EL35" s="30"/>
      <c r="EM35" s="30"/>
      <c r="EN35" s="30"/>
      <c r="EO35" s="30"/>
      <c r="EP35" s="30"/>
      <c r="EQ35" s="30"/>
      <c r="ER35" s="30"/>
    </row>
    <row r="36" spans="1:148" x14ac:dyDescent="0.45">
      <c r="A36" s="30">
        <v>22</v>
      </c>
      <c r="B36" s="30"/>
      <c r="C36" s="30"/>
      <c r="D36" s="30"/>
      <c r="E36" s="63"/>
      <c r="F36" s="64"/>
      <c r="G36" s="64"/>
      <c r="H36" s="64"/>
      <c r="I36" s="65"/>
      <c r="J36" s="44"/>
      <c r="K36" s="45"/>
      <c r="L36" s="45"/>
      <c r="M36" s="45"/>
      <c r="N36" s="45"/>
      <c r="O36" s="45"/>
      <c r="P36" s="45"/>
      <c r="Q36" s="45"/>
      <c r="R36" s="45"/>
      <c r="S36" s="46"/>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t="s">
        <v>7</v>
      </c>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30" t="e" cm="1">
        <f t="array" ref="CI36">VLOOKUP(TRUE,_xlfn.HSTACK(EXACT(リスト!$C$2:$C$494,注文依頼書!$CE36),リスト!$D$2:$D$494),2,FALSE)</f>
        <v>#N/A</v>
      </c>
      <c r="CJ36" s="30"/>
      <c r="CK36" s="30"/>
      <c r="CL36" s="30"/>
      <c r="CM36" s="30"/>
      <c r="CN36" s="30"/>
      <c r="CO36" s="30"/>
      <c r="CP36" s="30"/>
      <c r="CQ36" s="30"/>
      <c r="CR36" s="30"/>
      <c r="CS36" s="30"/>
      <c r="CT36" s="30"/>
      <c r="CU36" s="30"/>
      <c r="CV36" s="30"/>
      <c r="CW36" s="30"/>
      <c r="CX36" s="40"/>
      <c r="CY36" s="40"/>
      <c r="CZ36" s="40"/>
      <c r="DA36" s="34"/>
      <c r="DB36" s="35"/>
      <c r="DC36" s="35"/>
      <c r="DD36" s="35"/>
      <c r="DE36" s="35"/>
      <c r="DF36" s="35"/>
      <c r="DG36" s="35"/>
      <c r="DH36" s="35"/>
      <c r="DI36" s="36"/>
      <c r="DJ36" s="40"/>
      <c r="DK36" s="40"/>
      <c r="DL36" s="40"/>
      <c r="DM36" s="41" t="e" cm="1">
        <f t="array" ref="DM36">VLOOKUP(TRUE,_xlfn.HSTACK(EXACT(リスト!$C$2:$C$494,注文依頼書!$CE36),リスト!$E$2:$E$494),2,FALSE)</f>
        <v>#N/A</v>
      </c>
      <c r="DN36" s="41"/>
      <c r="DO36" s="41"/>
      <c r="DP36" s="41"/>
      <c r="DQ36" s="41"/>
      <c r="DR36" s="40"/>
      <c r="DS36" s="40"/>
      <c r="DT36" s="40"/>
      <c r="DU36" s="42" t="e">
        <f t="shared" si="0"/>
        <v>#N/A</v>
      </c>
      <c r="DV36" s="30"/>
      <c r="DW36" s="30"/>
      <c r="DX36" s="30"/>
      <c r="DY36" s="30"/>
      <c r="DZ36" s="30"/>
      <c r="EA36" s="30"/>
      <c r="EB36" s="30"/>
      <c r="EC36" s="30"/>
      <c r="ED36" s="30"/>
      <c r="EE36" s="30"/>
      <c r="EF36" s="30"/>
      <c r="EG36" s="30"/>
      <c r="EH36" s="30"/>
      <c r="EI36" s="30"/>
      <c r="EJ36" s="30"/>
      <c r="EK36" s="30"/>
      <c r="EL36" s="30"/>
      <c r="EM36" s="30"/>
      <c r="EN36" s="30"/>
      <c r="EO36" s="30"/>
      <c r="EP36" s="30"/>
      <c r="EQ36" s="30"/>
      <c r="ER36" s="30"/>
    </row>
    <row r="37" spans="1:148" x14ac:dyDescent="0.45">
      <c r="A37" s="30">
        <v>23</v>
      </c>
      <c r="B37" s="30"/>
      <c r="C37" s="30"/>
      <c r="D37" s="30"/>
      <c r="E37" s="63"/>
      <c r="F37" s="64"/>
      <c r="G37" s="64"/>
      <c r="H37" s="64"/>
      <c r="I37" s="65"/>
      <c r="J37" s="44"/>
      <c r="K37" s="45"/>
      <c r="L37" s="45"/>
      <c r="M37" s="45"/>
      <c r="N37" s="45"/>
      <c r="O37" s="45"/>
      <c r="P37" s="45"/>
      <c r="Q37" s="45"/>
      <c r="R37" s="45"/>
      <c r="S37" s="46"/>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t="s">
        <v>7</v>
      </c>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30" t="e" cm="1">
        <f t="array" ref="CI37">VLOOKUP(TRUE,_xlfn.HSTACK(EXACT(リスト!$C$2:$C$494,注文依頼書!$CE37),リスト!$D$2:$D$494),2,FALSE)</f>
        <v>#N/A</v>
      </c>
      <c r="CJ37" s="30"/>
      <c r="CK37" s="30"/>
      <c r="CL37" s="30"/>
      <c r="CM37" s="30"/>
      <c r="CN37" s="30"/>
      <c r="CO37" s="30"/>
      <c r="CP37" s="30"/>
      <c r="CQ37" s="30"/>
      <c r="CR37" s="30"/>
      <c r="CS37" s="30"/>
      <c r="CT37" s="30"/>
      <c r="CU37" s="30"/>
      <c r="CV37" s="30"/>
      <c r="CW37" s="30"/>
      <c r="CX37" s="40"/>
      <c r="CY37" s="40"/>
      <c r="CZ37" s="40"/>
      <c r="DA37" s="34"/>
      <c r="DB37" s="35"/>
      <c r="DC37" s="35"/>
      <c r="DD37" s="35"/>
      <c r="DE37" s="35"/>
      <c r="DF37" s="35"/>
      <c r="DG37" s="35"/>
      <c r="DH37" s="35"/>
      <c r="DI37" s="36"/>
      <c r="DJ37" s="40"/>
      <c r="DK37" s="40"/>
      <c r="DL37" s="40"/>
      <c r="DM37" s="41" t="e" cm="1">
        <f t="array" ref="DM37">VLOOKUP(TRUE,_xlfn.HSTACK(EXACT(リスト!$C$2:$C$494,注文依頼書!$CE37),リスト!$E$2:$E$494),2,FALSE)</f>
        <v>#N/A</v>
      </c>
      <c r="DN37" s="41"/>
      <c r="DO37" s="41"/>
      <c r="DP37" s="41"/>
      <c r="DQ37" s="41"/>
      <c r="DR37" s="40"/>
      <c r="DS37" s="40"/>
      <c r="DT37" s="40"/>
      <c r="DU37" s="42" t="e">
        <f t="shared" si="0"/>
        <v>#N/A</v>
      </c>
      <c r="DV37" s="30"/>
      <c r="DW37" s="30"/>
      <c r="DX37" s="30"/>
      <c r="DY37" s="30"/>
      <c r="DZ37" s="30"/>
      <c r="EA37" s="30"/>
      <c r="EB37" s="30"/>
      <c r="EC37" s="30"/>
      <c r="ED37" s="30"/>
      <c r="EE37" s="30"/>
      <c r="EF37" s="30"/>
      <c r="EG37" s="30"/>
      <c r="EH37" s="30"/>
      <c r="EI37" s="30"/>
      <c r="EJ37" s="30"/>
      <c r="EK37" s="30"/>
      <c r="EL37" s="30"/>
      <c r="EM37" s="30"/>
      <c r="EN37" s="30"/>
      <c r="EO37" s="30"/>
      <c r="EP37" s="30"/>
      <c r="EQ37" s="30"/>
      <c r="ER37" s="30"/>
    </row>
    <row r="38" spans="1:148" x14ac:dyDescent="0.45">
      <c r="A38" s="30">
        <v>24</v>
      </c>
      <c r="B38" s="30"/>
      <c r="C38" s="30"/>
      <c r="D38" s="30"/>
      <c r="E38" s="63"/>
      <c r="F38" s="64"/>
      <c r="G38" s="64"/>
      <c r="H38" s="64"/>
      <c r="I38" s="65"/>
      <c r="J38" s="44"/>
      <c r="K38" s="45"/>
      <c r="L38" s="45"/>
      <c r="M38" s="45"/>
      <c r="N38" s="45"/>
      <c r="O38" s="45"/>
      <c r="P38" s="45"/>
      <c r="Q38" s="45"/>
      <c r="R38" s="45"/>
      <c r="S38" s="46"/>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t="s">
        <v>7</v>
      </c>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30" t="e" cm="1">
        <f t="array" ref="CI38">VLOOKUP(TRUE,_xlfn.HSTACK(EXACT(リスト!$C$2:$C$494,注文依頼書!$CE38),リスト!$D$2:$D$494),2,FALSE)</f>
        <v>#N/A</v>
      </c>
      <c r="CJ38" s="30"/>
      <c r="CK38" s="30"/>
      <c r="CL38" s="30"/>
      <c r="CM38" s="30"/>
      <c r="CN38" s="30"/>
      <c r="CO38" s="30"/>
      <c r="CP38" s="30"/>
      <c r="CQ38" s="30"/>
      <c r="CR38" s="30"/>
      <c r="CS38" s="30"/>
      <c r="CT38" s="30"/>
      <c r="CU38" s="30"/>
      <c r="CV38" s="30"/>
      <c r="CW38" s="30"/>
      <c r="CX38" s="40"/>
      <c r="CY38" s="40"/>
      <c r="CZ38" s="40"/>
      <c r="DA38" s="34"/>
      <c r="DB38" s="35"/>
      <c r="DC38" s="35"/>
      <c r="DD38" s="35"/>
      <c r="DE38" s="35"/>
      <c r="DF38" s="35"/>
      <c r="DG38" s="35"/>
      <c r="DH38" s="35"/>
      <c r="DI38" s="36"/>
      <c r="DJ38" s="40"/>
      <c r="DK38" s="40"/>
      <c r="DL38" s="40"/>
      <c r="DM38" s="41" t="e" cm="1">
        <f t="array" ref="DM38">VLOOKUP(TRUE,_xlfn.HSTACK(EXACT(リスト!$C$2:$C$494,注文依頼書!$CE38),リスト!$E$2:$E$494),2,FALSE)</f>
        <v>#N/A</v>
      </c>
      <c r="DN38" s="41"/>
      <c r="DO38" s="41"/>
      <c r="DP38" s="41"/>
      <c r="DQ38" s="41"/>
      <c r="DR38" s="40"/>
      <c r="DS38" s="40"/>
      <c r="DT38" s="40"/>
      <c r="DU38" s="42" t="e">
        <f t="shared" si="0"/>
        <v>#N/A</v>
      </c>
      <c r="DV38" s="30"/>
      <c r="DW38" s="30"/>
      <c r="DX38" s="30"/>
      <c r="DY38" s="30"/>
      <c r="DZ38" s="30"/>
      <c r="EA38" s="30"/>
      <c r="EB38" s="30"/>
      <c r="EC38" s="30"/>
      <c r="ED38" s="30"/>
      <c r="EE38" s="30"/>
      <c r="EF38" s="30"/>
      <c r="EG38" s="30"/>
      <c r="EH38" s="30"/>
      <c r="EI38" s="30"/>
      <c r="EJ38" s="30"/>
      <c r="EK38" s="30"/>
      <c r="EL38" s="30"/>
      <c r="EM38" s="30"/>
      <c r="EN38" s="30"/>
      <c r="EO38" s="30"/>
      <c r="EP38" s="30"/>
      <c r="EQ38" s="30"/>
      <c r="ER38" s="30"/>
    </row>
    <row r="39" spans="1:148" x14ac:dyDescent="0.45">
      <c r="A39" s="30">
        <v>25</v>
      </c>
      <c r="B39" s="30"/>
      <c r="C39" s="30"/>
      <c r="D39" s="30"/>
      <c r="E39" s="63"/>
      <c r="F39" s="64"/>
      <c r="G39" s="64"/>
      <c r="H39" s="64"/>
      <c r="I39" s="65"/>
      <c r="J39" s="44"/>
      <c r="K39" s="45"/>
      <c r="L39" s="45"/>
      <c r="M39" s="45"/>
      <c r="N39" s="45"/>
      <c r="O39" s="45"/>
      <c r="P39" s="45"/>
      <c r="Q39" s="45"/>
      <c r="R39" s="45"/>
      <c r="S39" s="46"/>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t="s">
        <v>7</v>
      </c>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30" t="e" cm="1">
        <f t="array" ref="CI39">VLOOKUP(TRUE,_xlfn.HSTACK(EXACT(リスト!$C$2:$C$494,注文依頼書!$CE39),リスト!$D$2:$D$494),2,FALSE)</f>
        <v>#N/A</v>
      </c>
      <c r="CJ39" s="30"/>
      <c r="CK39" s="30"/>
      <c r="CL39" s="30"/>
      <c r="CM39" s="30"/>
      <c r="CN39" s="30"/>
      <c r="CO39" s="30"/>
      <c r="CP39" s="30"/>
      <c r="CQ39" s="30"/>
      <c r="CR39" s="30"/>
      <c r="CS39" s="30"/>
      <c r="CT39" s="30"/>
      <c r="CU39" s="30"/>
      <c r="CV39" s="30"/>
      <c r="CW39" s="30"/>
      <c r="CX39" s="40"/>
      <c r="CY39" s="40"/>
      <c r="CZ39" s="40"/>
      <c r="DA39" s="34"/>
      <c r="DB39" s="35"/>
      <c r="DC39" s="35"/>
      <c r="DD39" s="35"/>
      <c r="DE39" s="35"/>
      <c r="DF39" s="35"/>
      <c r="DG39" s="35"/>
      <c r="DH39" s="35"/>
      <c r="DI39" s="36"/>
      <c r="DJ39" s="40"/>
      <c r="DK39" s="40"/>
      <c r="DL39" s="40"/>
      <c r="DM39" s="41" t="e" cm="1">
        <f t="array" ref="DM39">VLOOKUP(TRUE,_xlfn.HSTACK(EXACT(リスト!$C$2:$C$494,注文依頼書!$CE39),リスト!$E$2:$E$494),2,FALSE)</f>
        <v>#N/A</v>
      </c>
      <c r="DN39" s="41"/>
      <c r="DO39" s="41"/>
      <c r="DP39" s="41"/>
      <c r="DQ39" s="41"/>
      <c r="DR39" s="40"/>
      <c r="DS39" s="40"/>
      <c r="DT39" s="40"/>
      <c r="DU39" s="42" t="e">
        <f t="shared" si="0"/>
        <v>#N/A</v>
      </c>
      <c r="DV39" s="30"/>
      <c r="DW39" s="30"/>
      <c r="DX39" s="30"/>
      <c r="DY39" s="30"/>
      <c r="DZ39" s="30"/>
      <c r="EA39" s="30"/>
      <c r="EB39" s="30"/>
      <c r="EC39" s="30"/>
      <c r="ED39" s="30"/>
      <c r="EE39" s="30"/>
      <c r="EF39" s="30"/>
      <c r="EG39" s="30"/>
      <c r="EH39" s="30"/>
      <c r="EI39" s="30"/>
      <c r="EJ39" s="30"/>
      <c r="EK39" s="30"/>
      <c r="EL39" s="30"/>
      <c r="EM39" s="30"/>
      <c r="EN39" s="30"/>
      <c r="EO39" s="30"/>
      <c r="EP39" s="30"/>
      <c r="EQ39" s="30"/>
      <c r="ER39" s="30"/>
    </row>
    <row r="40" spans="1:148" x14ac:dyDescent="0.45">
      <c r="A40" s="30">
        <v>26</v>
      </c>
      <c r="B40" s="30"/>
      <c r="C40" s="30"/>
      <c r="D40" s="30"/>
      <c r="E40" s="63"/>
      <c r="F40" s="64"/>
      <c r="G40" s="64"/>
      <c r="H40" s="64"/>
      <c r="I40" s="65"/>
      <c r="J40" s="44"/>
      <c r="K40" s="45"/>
      <c r="L40" s="45"/>
      <c r="M40" s="45"/>
      <c r="N40" s="45"/>
      <c r="O40" s="45"/>
      <c r="P40" s="45"/>
      <c r="Q40" s="45"/>
      <c r="R40" s="45"/>
      <c r="S40" s="46"/>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t="s">
        <v>7</v>
      </c>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30" t="e" cm="1">
        <f t="array" ref="CI40">VLOOKUP(TRUE,_xlfn.HSTACK(EXACT(リスト!$C$2:$C$494,注文依頼書!$CE40),リスト!$D$2:$D$494),2,FALSE)</f>
        <v>#N/A</v>
      </c>
      <c r="CJ40" s="30"/>
      <c r="CK40" s="30"/>
      <c r="CL40" s="30"/>
      <c r="CM40" s="30"/>
      <c r="CN40" s="30"/>
      <c r="CO40" s="30"/>
      <c r="CP40" s="30"/>
      <c r="CQ40" s="30"/>
      <c r="CR40" s="30"/>
      <c r="CS40" s="30"/>
      <c r="CT40" s="30"/>
      <c r="CU40" s="30"/>
      <c r="CV40" s="30"/>
      <c r="CW40" s="30"/>
      <c r="CX40" s="40"/>
      <c r="CY40" s="40"/>
      <c r="CZ40" s="40"/>
      <c r="DA40" s="34"/>
      <c r="DB40" s="35"/>
      <c r="DC40" s="35"/>
      <c r="DD40" s="35"/>
      <c r="DE40" s="35"/>
      <c r="DF40" s="35"/>
      <c r="DG40" s="35"/>
      <c r="DH40" s="35"/>
      <c r="DI40" s="36"/>
      <c r="DJ40" s="40"/>
      <c r="DK40" s="40"/>
      <c r="DL40" s="40"/>
      <c r="DM40" s="41" t="e" cm="1">
        <f t="array" ref="DM40">VLOOKUP(TRUE,_xlfn.HSTACK(EXACT(リスト!$C$2:$C$494,注文依頼書!$CE40),リスト!$E$2:$E$494),2,FALSE)</f>
        <v>#N/A</v>
      </c>
      <c r="DN40" s="41"/>
      <c r="DO40" s="41"/>
      <c r="DP40" s="41"/>
      <c r="DQ40" s="41"/>
      <c r="DR40" s="40"/>
      <c r="DS40" s="40"/>
      <c r="DT40" s="40"/>
      <c r="DU40" s="42" t="e">
        <f t="shared" si="0"/>
        <v>#N/A</v>
      </c>
      <c r="DV40" s="30"/>
      <c r="DW40" s="30"/>
      <c r="DX40" s="30"/>
      <c r="DY40" s="30"/>
      <c r="DZ40" s="30"/>
      <c r="EA40" s="30"/>
      <c r="EB40" s="30"/>
      <c r="EC40" s="30"/>
      <c r="ED40" s="30"/>
      <c r="EE40" s="30"/>
      <c r="EF40" s="30"/>
      <c r="EG40" s="30"/>
      <c r="EH40" s="30"/>
      <c r="EI40" s="30"/>
      <c r="EJ40" s="30"/>
      <c r="EK40" s="30"/>
      <c r="EL40" s="30"/>
      <c r="EM40" s="30"/>
      <c r="EN40" s="30"/>
      <c r="EO40" s="30"/>
      <c r="EP40" s="30"/>
      <c r="EQ40" s="30"/>
      <c r="ER40" s="30"/>
    </row>
    <row r="41" spans="1:148" x14ac:dyDescent="0.45">
      <c r="A41" s="30">
        <v>27</v>
      </c>
      <c r="B41" s="30"/>
      <c r="C41" s="30"/>
      <c r="D41" s="30"/>
      <c r="E41" s="63"/>
      <c r="F41" s="64"/>
      <c r="G41" s="64"/>
      <c r="H41" s="64"/>
      <c r="I41" s="65"/>
      <c r="J41" s="44"/>
      <c r="K41" s="45"/>
      <c r="L41" s="45"/>
      <c r="M41" s="45"/>
      <c r="N41" s="45"/>
      <c r="O41" s="45"/>
      <c r="P41" s="45"/>
      <c r="Q41" s="45"/>
      <c r="R41" s="45"/>
      <c r="S41" s="46"/>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t="s">
        <v>7</v>
      </c>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30" t="e" cm="1">
        <f t="array" ref="CI41">VLOOKUP(TRUE,_xlfn.HSTACK(EXACT(リスト!$C$2:$C$494,注文依頼書!$CE41),リスト!$D$2:$D$494),2,FALSE)</f>
        <v>#N/A</v>
      </c>
      <c r="CJ41" s="30"/>
      <c r="CK41" s="30"/>
      <c r="CL41" s="30"/>
      <c r="CM41" s="30"/>
      <c r="CN41" s="30"/>
      <c r="CO41" s="30"/>
      <c r="CP41" s="30"/>
      <c r="CQ41" s="30"/>
      <c r="CR41" s="30"/>
      <c r="CS41" s="30"/>
      <c r="CT41" s="30"/>
      <c r="CU41" s="30"/>
      <c r="CV41" s="30"/>
      <c r="CW41" s="30"/>
      <c r="CX41" s="40"/>
      <c r="CY41" s="40"/>
      <c r="CZ41" s="40"/>
      <c r="DA41" s="34"/>
      <c r="DB41" s="35"/>
      <c r="DC41" s="35"/>
      <c r="DD41" s="35"/>
      <c r="DE41" s="35"/>
      <c r="DF41" s="35"/>
      <c r="DG41" s="35"/>
      <c r="DH41" s="35"/>
      <c r="DI41" s="36"/>
      <c r="DJ41" s="40"/>
      <c r="DK41" s="40"/>
      <c r="DL41" s="40"/>
      <c r="DM41" s="41" t="e" cm="1">
        <f t="array" ref="DM41">VLOOKUP(TRUE,_xlfn.HSTACK(EXACT(リスト!$C$2:$C$494,注文依頼書!$CE41),リスト!$E$2:$E$494),2,FALSE)</f>
        <v>#N/A</v>
      </c>
      <c r="DN41" s="41"/>
      <c r="DO41" s="41"/>
      <c r="DP41" s="41"/>
      <c r="DQ41" s="41"/>
      <c r="DR41" s="40"/>
      <c r="DS41" s="40"/>
      <c r="DT41" s="40"/>
      <c r="DU41" s="42" t="e">
        <f t="shared" si="0"/>
        <v>#N/A</v>
      </c>
      <c r="DV41" s="30"/>
      <c r="DW41" s="30"/>
      <c r="DX41" s="30"/>
      <c r="DY41" s="30"/>
      <c r="DZ41" s="30"/>
      <c r="EA41" s="30"/>
      <c r="EB41" s="30"/>
      <c r="EC41" s="30"/>
      <c r="ED41" s="30"/>
      <c r="EE41" s="30"/>
      <c r="EF41" s="30"/>
      <c r="EG41" s="30"/>
      <c r="EH41" s="30"/>
      <c r="EI41" s="30"/>
      <c r="EJ41" s="30"/>
      <c r="EK41" s="30"/>
      <c r="EL41" s="30"/>
      <c r="EM41" s="30"/>
      <c r="EN41" s="30"/>
      <c r="EO41" s="30"/>
      <c r="EP41" s="30"/>
      <c r="EQ41" s="30"/>
      <c r="ER41" s="30"/>
    </row>
    <row r="42" spans="1:148" x14ac:dyDescent="0.45">
      <c r="A42" s="30">
        <v>28</v>
      </c>
      <c r="B42" s="30"/>
      <c r="C42" s="30"/>
      <c r="D42" s="30"/>
      <c r="E42" s="63"/>
      <c r="F42" s="64"/>
      <c r="G42" s="64"/>
      <c r="H42" s="64"/>
      <c r="I42" s="65"/>
      <c r="J42" s="44"/>
      <c r="K42" s="45"/>
      <c r="L42" s="45"/>
      <c r="M42" s="45"/>
      <c r="N42" s="45"/>
      <c r="O42" s="45"/>
      <c r="P42" s="45"/>
      <c r="Q42" s="45"/>
      <c r="R42" s="45"/>
      <c r="S42" s="46"/>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t="s">
        <v>7</v>
      </c>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30" t="e" cm="1">
        <f t="array" ref="CI42">VLOOKUP(TRUE,_xlfn.HSTACK(EXACT(リスト!$C$2:$C$494,注文依頼書!$CE42),リスト!$D$2:$D$494),2,FALSE)</f>
        <v>#N/A</v>
      </c>
      <c r="CJ42" s="30"/>
      <c r="CK42" s="30"/>
      <c r="CL42" s="30"/>
      <c r="CM42" s="30"/>
      <c r="CN42" s="30"/>
      <c r="CO42" s="30"/>
      <c r="CP42" s="30"/>
      <c r="CQ42" s="30"/>
      <c r="CR42" s="30"/>
      <c r="CS42" s="30"/>
      <c r="CT42" s="30"/>
      <c r="CU42" s="30"/>
      <c r="CV42" s="30"/>
      <c r="CW42" s="30"/>
      <c r="CX42" s="40"/>
      <c r="CY42" s="40"/>
      <c r="CZ42" s="40"/>
      <c r="DA42" s="34"/>
      <c r="DB42" s="35"/>
      <c r="DC42" s="35"/>
      <c r="DD42" s="35"/>
      <c r="DE42" s="35"/>
      <c r="DF42" s="35"/>
      <c r="DG42" s="35"/>
      <c r="DH42" s="35"/>
      <c r="DI42" s="36"/>
      <c r="DJ42" s="40"/>
      <c r="DK42" s="40"/>
      <c r="DL42" s="40"/>
      <c r="DM42" s="41" t="e" cm="1">
        <f t="array" ref="DM42">VLOOKUP(TRUE,_xlfn.HSTACK(EXACT(リスト!$C$2:$C$494,注文依頼書!$CE42),リスト!$E$2:$E$494),2,FALSE)</f>
        <v>#N/A</v>
      </c>
      <c r="DN42" s="41"/>
      <c r="DO42" s="41"/>
      <c r="DP42" s="41"/>
      <c r="DQ42" s="41"/>
      <c r="DR42" s="40"/>
      <c r="DS42" s="40"/>
      <c r="DT42" s="40"/>
      <c r="DU42" s="42" t="e">
        <f t="shared" si="0"/>
        <v>#N/A</v>
      </c>
      <c r="DV42" s="30"/>
      <c r="DW42" s="30"/>
      <c r="DX42" s="30"/>
      <c r="DY42" s="30"/>
      <c r="DZ42" s="30"/>
      <c r="EA42" s="30"/>
      <c r="EB42" s="30"/>
      <c r="EC42" s="30"/>
      <c r="ED42" s="30"/>
      <c r="EE42" s="30"/>
      <c r="EF42" s="30"/>
      <c r="EG42" s="30"/>
      <c r="EH42" s="30"/>
      <c r="EI42" s="30"/>
      <c r="EJ42" s="30"/>
      <c r="EK42" s="30"/>
      <c r="EL42" s="30"/>
      <c r="EM42" s="30"/>
      <c r="EN42" s="30"/>
      <c r="EO42" s="30"/>
      <c r="EP42" s="30"/>
      <c r="EQ42" s="30"/>
      <c r="ER42" s="30"/>
    </row>
    <row r="43" spans="1:148" x14ac:dyDescent="0.45">
      <c r="A43" s="30">
        <v>29</v>
      </c>
      <c r="B43" s="30"/>
      <c r="C43" s="30"/>
      <c r="D43" s="30"/>
      <c r="E43" s="63"/>
      <c r="F43" s="64"/>
      <c r="G43" s="64"/>
      <c r="H43" s="64"/>
      <c r="I43" s="65"/>
      <c r="J43" s="44"/>
      <c r="K43" s="45"/>
      <c r="L43" s="45"/>
      <c r="M43" s="45"/>
      <c r="N43" s="45"/>
      <c r="O43" s="45"/>
      <c r="P43" s="45"/>
      <c r="Q43" s="45"/>
      <c r="R43" s="45"/>
      <c r="S43" s="46"/>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t="s">
        <v>7</v>
      </c>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30" t="e" cm="1">
        <f t="array" ref="CI43">VLOOKUP(TRUE,_xlfn.HSTACK(EXACT(リスト!$C$2:$C$494,注文依頼書!$CE43),リスト!$D$2:$D$494),2,FALSE)</f>
        <v>#N/A</v>
      </c>
      <c r="CJ43" s="30"/>
      <c r="CK43" s="30"/>
      <c r="CL43" s="30"/>
      <c r="CM43" s="30"/>
      <c r="CN43" s="30"/>
      <c r="CO43" s="30"/>
      <c r="CP43" s="30"/>
      <c r="CQ43" s="30"/>
      <c r="CR43" s="30"/>
      <c r="CS43" s="30"/>
      <c r="CT43" s="30"/>
      <c r="CU43" s="30"/>
      <c r="CV43" s="30"/>
      <c r="CW43" s="30"/>
      <c r="CX43" s="40"/>
      <c r="CY43" s="40"/>
      <c r="CZ43" s="40"/>
      <c r="DA43" s="34"/>
      <c r="DB43" s="35"/>
      <c r="DC43" s="35"/>
      <c r="DD43" s="35"/>
      <c r="DE43" s="35"/>
      <c r="DF43" s="35"/>
      <c r="DG43" s="35"/>
      <c r="DH43" s="35"/>
      <c r="DI43" s="36"/>
      <c r="DJ43" s="40"/>
      <c r="DK43" s="40"/>
      <c r="DL43" s="40"/>
      <c r="DM43" s="41" t="e" cm="1">
        <f t="array" ref="DM43">VLOOKUP(TRUE,_xlfn.HSTACK(EXACT(リスト!$C$2:$C$494,注文依頼書!$CE43),リスト!$E$2:$E$494),2,FALSE)</f>
        <v>#N/A</v>
      </c>
      <c r="DN43" s="41"/>
      <c r="DO43" s="41"/>
      <c r="DP43" s="41"/>
      <c r="DQ43" s="41"/>
      <c r="DR43" s="40"/>
      <c r="DS43" s="40"/>
      <c r="DT43" s="40"/>
      <c r="DU43" s="42" t="e">
        <f t="shared" si="0"/>
        <v>#N/A</v>
      </c>
      <c r="DV43" s="30"/>
      <c r="DW43" s="30"/>
      <c r="DX43" s="30"/>
      <c r="DY43" s="30"/>
      <c r="DZ43" s="30"/>
      <c r="EA43" s="30"/>
      <c r="EB43" s="30"/>
      <c r="EC43" s="30"/>
      <c r="ED43" s="30"/>
      <c r="EE43" s="30"/>
      <c r="EF43" s="30"/>
      <c r="EG43" s="30"/>
      <c r="EH43" s="30"/>
      <c r="EI43" s="30"/>
      <c r="EJ43" s="30"/>
      <c r="EK43" s="30"/>
      <c r="EL43" s="30"/>
      <c r="EM43" s="30"/>
      <c r="EN43" s="30"/>
      <c r="EO43" s="30"/>
      <c r="EP43" s="30"/>
      <c r="EQ43" s="30"/>
      <c r="ER43" s="30"/>
    </row>
    <row r="44" spans="1:148" x14ac:dyDescent="0.45">
      <c r="A44" s="30">
        <v>30</v>
      </c>
      <c r="B44" s="30"/>
      <c r="C44" s="30"/>
      <c r="D44" s="30"/>
      <c r="E44" s="63"/>
      <c r="F44" s="64"/>
      <c r="G44" s="64"/>
      <c r="H44" s="64"/>
      <c r="I44" s="65"/>
      <c r="J44" s="44"/>
      <c r="K44" s="45"/>
      <c r="L44" s="45"/>
      <c r="M44" s="45"/>
      <c r="N44" s="45"/>
      <c r="O44" s="45"/>
      <c r="P44" s="45"/>
      <c r="Q44" s="45"/>
      <c r="R44" s="45"/>
      <c r="S44" s="46"/>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t="s">
        <v>7</v>
      </c>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30" t="e" cm="1">
        <f t="array" ref="CI44">VLOOKUP(TRUE,_xlfn.HSTACK(EXACT(リスト!$C$2:$C$494,注文依頼書!$CE44),リスト!$D$2:$D$494),2,FALSE)</f>
        <v>#N/A</v>
      </c>
      <c r="CJ44" s="30"/>
      <c r="CK44" s="30"/>
      <c r="CL44" s="30"/>
      <c r="CM44" s="30"/>
      <c r="CN44" s="30"/>
      <c r="CO44" s="30"/>
      <c r="CP44" s="30"/>
      <c r="CQ44" s="30"/>
      <c r="CR44" s="30"/>
      <c r="CS44" s="30"/>
      <c r="CT44" s="30"/>
      <c r="CU44" s="30"/>
      <c r="CV44" s="30"/>
      <c r="CW44" s="30"/>
      <c r="CX44" s="40"/>
      <c r="CY44" s="40"/>
      <c r="CZ44" s="40"/>
      <c r="DA44" s="34"/>
      <c r="DB44" s="35"/>
      <c r="DC44" s="35"/>
      <c r="DD44" s="35"/>
      <c r="DE44" s="35"/>
      <c r="DF44" s="35"/>
      <c r="DG44" s="35"/>
      <c r="DH44" s="35"/>
      <c r="DI44" s="36"/>
      <c r="DJ44" s="40"/>
      <c r="DK44" s="40"/>
      <c r="DL44" s="40"/>
      <c r="DM44" s="41" t="e" cm="1">
        <f t="array" ref="DM44">VLOOKUP(TRUE,_xlfn.HSTACK(EXACT(リスト!$C$2:$C$494,注文依頼書!$CE44),リスト!$E$2:$E$494),2,FALSE)</f>
        <v>#N/A</v>
      </c>
      <c r="DN44" s="41"/>
      <c r="DO44" s="41"/>
      <c r="DP44" s="41"/>
      <c r="DQ44" s="41"/>
      <c r="DR44" s="40"/>
      <c r="DS44" s="40"/>
      <c r="DT44" s="40"/>
      <c r="DU44" s="42" t="e">
        <f t="shared" si="0"/>
        <v>#N/A</v>
      </c>
      <c r="DV44" s="30"/>
      <c r="DW44" s="30"/>
      <c r="DX44" s="30"/>
      <c r="DY44" s="30"/>
      <c r="DZ44" s="30"/>
      <c r="EA44" s="30"/>
      <c r="EB44" s="30"/>
      <c r="EC44" s="30"/>
      <c r="ED44" s="30"/>
      <c r="EE44" s="30"/>
      <c r="EF44" s="30"/>
      <c r="EG44" s="30"/>
      <c r="EH44" s="30"/>
      <c r="EI44" s="30"/>
      <c r="EJ44" s="30"/>
      <c r="EK44" s="30"/>
      <c r="EL44" s="30"/>
      <c r="EM44" s="30"/>
      <c r="EN44" s="30"/>
      <c r="EO44" s="30"/>
      <c r="EP44" s="30"/>
      <c r="EQ44" s="30"/>
      <c r="ER44" s="30"/>
    </row>
    <row r="45" spans="1:148" x14ac:dyDescent="0.45">
      <c r="A45" s="30">
        <v>31</v>
      </c>
      <c r="B45" s="30"/>
      <c r="C45" s="30"/>
      <c r="D45" s="30"/>
      <c r="E45" s="63"/>
      <c r="F45" s="64"/>
      <c r="G45" s="64"/>
      <c r="H45" s="64"/>
      <c r="I45" s="65"/>
      <c r="J45" s="44"/>
      <c r="K45" s="45"/>
      <c r="L45" s="45"/>
      <c r="M45" s="45"/>
      <c r="N45" s="45"/>
      <c r="O45" s="45"/>
      <c r="P45" s="45"/>
      <c r="Q45" s="45"/>
      <c r="R45" s="45"/>
      <c r="S45" s="46"/>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t="s">
        <v>7</v>
      </c>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30" t="e" cm="1">
        <f t="array" ref="CI45">VLOOKUP(TRUE,_xlfn.HSTACK(EXACT(リスト!$C$2:$C$494,注文依頼書!$CE45),リスト!$D$2:$D$494),2,FALSE)</f>
        <v>#N/A</v>
      </c>
      <c r="CJ45" s="30"/>
      <c r="CK45" s="30"/>
      <c r="CL45" s="30"/>
      <c r="CM45" s="30"/>
      <c r="CN45" s="30"/>
      <c r="CO45" s="30"/>
      <c r="CP45" s="30"/>
      <c r="CQ45" s="30"/>
      <c r="CR45" s="30"/>
      <c r="CS45" s="30"/>
      <c r="CT45" s="30"/>
      <c r="CU45" s="30"/>
      <c r="CV45" s="30"/>
      <c r="CW45" s="30"/>
      <c r="CX45" s="40"/>
      <c r="CY45" s="40"/>
      <c r="CZ45" s="40"/>
      <c r="DA45" s="34"/>
      <c r="DB45" s="35"/>
      <c r="DC45" s="35"/>
      <c r="DD45" s="35"/>
      <c r="DE45" s="35"/>
      <c r="DF45" s="35"/>
      <c r="DG45" s="35"/>
      <c r="DH45" s="35"/>
      <c r="DI45" s="36"/>
      <c r="DJ45" s="40"/>
      <c r="DK45" s="40"/>
      <c r="DL45" s="40"/>
      <c r="DM45" s="41" t="e" cm="1">
        <f t="array" ref="DM45">VLOOKUP(TRUE,_xlfn.HSTACK(EXACT(リスト!$C$2:$C$494,注文依頼書!$CE45),リスト!$E$2:$E$494),2,FALSE)</f>
        <v>#N/A</v>
      </c>
      <c r="DN45" s="41"/>
      <c r="DO45" s="41"/>
      <c r="DP45" s="41"/>
      <c r="DQ45" s="41"/>
      <c r="DR45" s="40"/>
      <c r="DS45" s="40"/>
      <c r="DT45" s="40"/>
      <c r="DU45" s="42" t="e">
        <f t="shared" si="0"/>
        <v>#N/A</v>
      </c>
      <c r="DV45" s="30"/>
      <c r="DW45" s="30"/>
      <c r="DX45" s="30"/>
      <c r="DY45" s="30"/>
      <c r="DZ45" s="30"/>
      <c r="EA45" s="30"/>
      <c r="EB45" s="30"/>
      <c r="EC45" s="30"/>
      <c r="ED45" s="30"/>
      <c r="EE45" s="30"/>
      <c r="EF45" s="30"/>
      <c r="EG45" s="30"/>
      <c r="EH45" s="30"/>
      <c r="EI45" s="30"/>
      <c r="EJ45" s="30"/>
      <c r="EK45" s="30"/>
      <c r="EL45" s="30"/>
      <c r="EM45" s="30"/>
      <c r="EN45" s="30"/>
      <c r="EO45" s="30"/>
      <c r="EP45" s="30"/>
      <c r="EQ45" s="30"/>
      <c r="ER45" s="30"/>
    </row>
    <row r="46" spans="1:148" x14ac:dyDescent="0.45">
      <c r="A46" s="30">
        <v>32</v>
      </c>
      <c r="B46" s="30"/>
      <c r="C46" s="30"/>
      <c r="D46" s="30"/>
      <c r="E46" s="63"/>
      <c r="F46" s="64"/>
      <c r="G46" s="64"/>
      <c r="H46" s="64"/>
      <c r="I46" s="65"/>
      <c r="J46" s="44"/>
      <c r="K46" s="45"/>
      <c r="L46" s="45"/>
      <c r="M46" s="45"/>
      <c r="N46" s="45"/>
      <c r="O46" s="45"/>
      <c r="P46" s="45"/>
      <c r="Q46" s="45"/>
      <c r="R46" s="45"/>
      <c r="S46" s="46"/>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t="s">
        <v>7</v>
      </c>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30" t="e" cm="1">
        <f t="array" ref="CI46">VLOOKUP(TRUE,_xlfn.HSTACK(EXACT(リスト!$C$2:$C$494,注文依頼書!$CE46),リスト!$D$2:$D$494),2,FALSE)</f>
        <v>#N/A</v>
      </c>
      <c r="CJ46" s="30"/>
      <c r="CK46" s="30"/>
      <c r="CL46" s="30"/>
      <c r="CM46" s="30"/>
      <c r="CN46" s="30"/>
      <c r="CO46" s="30"/>
      <c r="CP46" s="30"/>
      <c r="CQ46" s="30"/>
      <c r="CR46" s="30"/>
      <c r="CS46" s="30"/>
      <c r="CT46" s="30"/>
      <c r="CU46" s="30"/>
      <c r="CV46" s="30"/>
      <c r="CW46" s="30"/>
      <c r="CX46" s="40"/>
      <c r="CY46" s="40"/>
      <c r="CZ46" s="40"/>
      <c r="DA46" s="34"/>
      <c r="DB46" s="35"/>
      <c r="DC46" s="35"/>
      <c r="DD46" s="35"/>
      <c r="DE46" s="35"/>
      <c r="DF46" s="35"/>
      <c r="DG46" s="35"/>
      <c r="DH46" s="35"/>
      <c r="DI46" s="36"/>
      <c r="DJ46" s="40"/>
      <c r="DK46" s="40"/>
      <c r="DL46" s="40"/>
      <c r="DM46" s="41" t="e" cm="1">
        <f t="array" ref="DM46">VLOOKUP(TRUE,_xlfn.HSTACK(EXACT(リスト!$C$2:$C$494,注文依頼書!$CE46),リスト!$E$2:$E$494),2,FALSE)</f>
        <v>#N/A</v>
      </c>
      <c r="DN46" s="41"/>
      <c r="DO46" s="41"/>
      <c r="DP46" s="41"/>
      <c r="DQ46" s="41"/>
      <c r="DR46" s="40"/>
      <c r="DS46" s="40"/>
      <c r="DT46" s="40"/>
      <c r="DU46" s="42" t="e">
        <f t="shared" si="0"/>
        <v>#N/A</v>
      </c>
      <c r="DV46" s="30"/>
      <c r="DW46" s="30"/>
      <c r="DX46" s="30"/>
      <c r="DY46" s="30"/>
      <c r="DZ46" s="30"/>
      <c r="EA46" s="30"/>
      <c r="EB46" s="30"/>
      <c r="EC46" s="30"/>
      <c r="ED46" s="30"/>
      <c r="EE46" s="30"/>
      <c r="EF46" s="30"/>
      <c r="EG46" s="30"/>
      <c r="EH46" s="30"/>
      <c r="EI46" s="30"/>
      <c r="EJ46" s="30"/>
      <c r="EK46" s="30"/>
      <c r="EL46" s="30"/>
      <c r="EM46" s="30"/>
      <c r="EN46" s="30"/>
      <c r="EO46" s="30"/>
      <c r="EP46" s="30"/>
      <c r="EQ46" s="30"/>
      <c r="ER46" s="30"/>
    </row>
    <row r="47" spans="1:148" x14ac:dyDescent="0.45">
      <c r="A47" s="30">
        <v>33</v>
      </c>
      <c r="B47" s="30"/>
      <c r="C47" s="30"/>
      <c r="D47" s="30"/>
      <c r="E47" s="63"/>
      <c r="F47" s="64"/>
      <c r="G47" s="64"/>
      <c r="H47" s="64"/>
      <c r="I47" s="65"/>
      <c r="J47" s="44"/>
      <c r="K47" s="45"/>
      <c r="L47" s="45"/>
      <c r="M47" s="45"/>
      <c r="N47" s="45"/>
      <c r="O47" s="45"/>
      <c r="P47" s="45"/>
      <c r="Q47" s="45"/>
      <c r="R47" s="45"/>
      <c r="S47" s="46"/>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t="s">
        <v>7</v>
      </c>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30" t="e" cm="1">
        <f t="array" ref="CI47">VLOOKUP(TRUE,_xlfn.HSTACK(EXACT(リスト!$C$2:$C$494,注文依頼書!$CE47),リスト!$D$2:$D$494),2,FALSE)</f>
        <v>#N/A</v>
      </c>
      <c r="CJ47" s="30"/>
      <c r="CK47" s="30"/>
      <c r="CL47" s="30"/>
      <c r="CM47" s="30"/>
      <c r="CN47" s="30"/>
      <c r="CO47" s="30"/>
      <c r="CP47" s="30"/>
      <c r="CQ47" s="30"/>
      <c r="CR47" s="30"/>
      <c r="CS47" s="30"/>
      <c r="CT47" s="30"/>
      <c r="CU47" s="30"/>
      <c r="CV47" s="30"/>
      <c r="CW47" s="30"/>
      <c r="CX47" s="40"/>
      <c r="CY47" s="40"/>
      <c r="CZ47" s="40"/>
      <c r="DA47" s="34"/>
      <c r="DB47" s="35"/>
      <c r="DC47" s="35"/>
      <c r="DD47" s="35"/>
      <c r="DE47" s="35"/>
      <c r="DF47" s="35"/>
      <c r="DG47" s="35"/>
      <c r="DH47" s="35"/>
      <c r="DI47" s="36"/>
      <c r="DJ47" s="40"/>
      <c r="DK47" s="40"/>
      <c r="DL47" s="40"/>
      <c r="DM47" s="41" t="e" cm="1">
        <f t="array" ref="DM47">VLOOKUP(TRUE,_xlfn.HSTACK(EXACT(リスト!$C$2:$C$494,注文依頼書!$CE47),リスト!$E$2:$E$494),2,FALSE)</f>
        <v>#N/A</v>
      </c>
      <c r="DN47" s="41"/>
      <c r="DO47" s="41"/>
      <c r="DP47" s="41"/>
      <c r="DQ47" s="41"/>
      <c r="DR47" s="40"/>
      <c r="DS47" s="40"/>
      <c r="DT47" s="40"/>
      <c r="DU47" s="42" t="e">
        <f t="shared" si="0"/>
        <v>#N/A</v>
      </c>
      <c r="DV47" s="30"/>
      <c r="DW47" s="30"/>
      <c r="DX47" s="30"/>
      <c r="DY47" s="30"/>
      <c r="DZ47" s="30"/>
      <c r="EA47" s="30"/>
      <c r="EB47" s="30"/>
      <c r="EC47" s="30"/>
      <c r="ED47" s="30"/>
      <c r="EE47" s="30"/>
      <c r="EF47" s="30"/>
      <c r="EG47" s="30"/>
      <c r="EH47" s="30"/>
      <c r="EI47" s="30"/>
      <c r="EJ47" s="30"/>
      <c r="EK47" s="30"/>
      <c r="EL47" s="30"/>
      <c r="EM47" s="30"/>
      <c r="EN47" s="30"/>
      <c r="EO47" s="30"/>
      <c r="EP47" s="30"/>
      <c r="EQ47" s="30"/>
      <c r="ER47" s="30"/>
    </row>
    <row r="48" spans="1:148" x14ac:dyDescent="0.45">
      <c r="A48" s="30">
        <v>34</v>
      </c>
      <c r="B48" s="30"/>
      <c r="C48" s="30"/>
      <c r="D48" s="30"/>
      <c r="E48" s="63"/>
      <c r="F48" s="64"/>
      <c r="G48" s="64"/>
      <c r="H48" s="64"/>
      <c r="I48" s="65"/>
      <c r="J48" s="44"/>
      <c r="K48" s="45"/>
      <c r="L48" s="45"/>
      <c r="M48" s="45"/>
      <c r="N48" s="45"/>
      <c r="O48" s="45"/>
      <c r="P48" s="45"/>
      <c r="Q48" s="45"/>
      <c r="R48" s="45"/>
      <c r="S48" s="46"/>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t="s">
        <v>7</v>
      </c>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30" t="e" cm="1">
        <f t="array" ref="CI48">VLOOKUP(TRUE,_xlfn.HSTACK(EXACT(リスト!$C$2:$C$494,注文依頼書!$CE48),リスト!$D$2:$D$494),2,FALSE)</f>
        <v>#N/A</v>
      </c>
      <c r="CJ48" s="30"/>
      <c r="CK48" s="30"/>
      <c r="CL48" s="30"/>
      <c r="CM48" s="30"/>
      <c r="CN48" s="30"/>
      <c r="CO48" s="30"/>
      <c r="CP48" s="30"/>
      <c r="CQ48" s="30"/>
      <c r="CR48" s="30"/>
      <c r="CS48" s="30"/>
      <c r="CT48" s="30"/>
      <c r="CU48" s="30"/>
      <c r="CV48" s="30"/>
      <c r="CW48" s="30"/>
      <c r="CX48" s="40"/>
      <c r="CY48" s="40"/>
      <c r="CZ48" s="40"/>
      <c r="DA48" s="34"/>
      <c r="DB48" s="35"/>
      <c r="DC48" s="35"/>
      <c r="DD48" s="35"/>
      <c r="DE48" s="35"/>
      <c r="DF48" s="35"/>
      <c r="DG48" s="35"/>
      <c r="DH48" s="35"/>
      <c r="DI48" s="36"/>
      <c r="DJ48" s="40"/>
      <c r="DK48" s="40"/>
      <c r="DL48" s="40"/>
      <c r="DM48" s="41" t="e" cm="1">
        <f t="array" ref="DM48">VLOOKUP(TRUE,_xlfn.HSTACK(EXACT(リスト!$C$2:$C$494,注文依頼書!$CE48),リスト!$E$2:$E$494),2,FALSE)</f>
        <v>#N/A</v>
      </c>
      <c r="DN48" s="41"/>
      <c r="DO48" s="41"/>
      <c r="DP48" s="41"/>
      <c r="DQ48" s="41"/>
      <c r="DR48" s="40"/>
      <c r="DS48" s="40"/>
      <c r="DT48" s="40"/>
      <c r="DU48" s="42" t="e">
        <f t="shared" si="0"/>
        <v>#N/A</v>
      </c>
      <c r="DV48" s="30"/>
      <c r="DW48" s="30"/>
      <c r="DX48" s="30"/>
      <c r="DY48" s="30"/>
      <c r="DZ48" s="30"/>
      <c r="EA48" s="30"/>
      <c r="EB48" s="30"/>
      <c r="EC48" s="30"/>
      <c r="ED48" s="30"/>
      <c r="EE48" s="30"/>
      <c r="EF48" s="30"/>
      <c r="EG48" s="30"/>
      <c r="EH48" s="30"/>
      <c r="EI48" s="30"/>
      <c r="EJ48" s="30"/>
      <c r="EK48" s="30"/>
      <c r="EL48" s="30"/>
      <c r="EM48" s="30"/>
      <c r="EN48" s="30"/>
      <c r="EO48" s="30"/>
      <c r="EP48" s="30"/>
      <c r="EQ48" s="30"/>
      <c r="ER48" s="30"/>
    </row>
    <row r="49" spans="1:148" x14ac:dyDescent="0.45">
      <c r="A49" s="30">
        <v>35</v>
      </c>
      <c r="B49" s="30"/>
      <c r="C49" s="30"/>
      <c r="D49" s="30"/>
      <c r="E49" s="63"/>
      <c r="F49" s="64"/>
      <c r="G49" s="64"/>
      <c r="H49" s="64"/>
      <c r="I49" s="65"/>
      <c r="J49" s="44"/>
      <c r="K49" s="45"/>
      <c r="L49" s="45"/>
      <c r="M49" s="45"/>
      <c r="N49" s="45"/>
      <c r="O49" s="45"/>
      <c r="P49" s="45"/>
      <c r="Q49" s="45"/>
      <c r="R49" s="45"/>
      <c r="S49" s="46"/>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t="s">
        <v>7</v>
      </c>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30" t="e" cm="1">
        <f t="array" ref="CI49">VLOOKUP(TRUE,_xlfn.HSTACK(EXACT(リスト!$C$2:$C$494,注文依頼書!$CE49),リスト!$D$2:$D$494),2,FALSE)</f>
        <v>#N/A</v>
      </c>
      <c r="CJ49" s="30"/>
      <c r="CK49" s="30"/>
      <c r="CL49" s="30"/>
      <c r="CM49" s="30"/>
      <c r="CN49" s="30"/>
      <c r="CO49" s="30"/>
      <c r="CP49" s="30"/>
      <c r="CQ49" s="30"/>
      <c r="CR49" s="30"/>
      <c r="CS49" s="30"/>
      <c r="CT49" s="30"/>
      <c r="CU49" s="30"/>
      <c r="CV49" s="30"/>
      <c r="CW49" s="30"/>
      <c r="CX49" s="40"/>
      <c r="CY49" s="40"/>
      <c r="CZ49" s="40"/>
      <c r="DA49" s="34"/>
      <c r="DB49" s="35"/>
      <c r="DC49" s="35"/>
      <c r="DD49" s="35"/>
      <c r="DE49" s="35"/>
      <c r="DF49" s="35"/>
      <c r="DG49" s="35"/>
      <c r="DH49" s="35"/>
      <c r="DI49" s="36"/>
      <c r="DJ49" s="40"/>
      <c r="DK49" s="40"/>
      <c r="DL49" s="40"/>
      <c r="DM49" s="41" t="e" cm="1">
        <f t="array" ref="DM49">VLOOKUP(TRUE,_xlfn.HSTACK(EXACT(リスト!$C$2:$C$494,注文依頼書!$CE49),リスト!$E$2:$E$494),2,FALSE)</f>
        <v>#N/A</v>
      </c>
      <c r="DN49" s="41"/>
      <c r="DO49" s="41"/>
      <c r="DP49" s="41"/>
      <c r="DQ49" s="41"/>
      <c r="DR49" s="40"/>
      <c r="DS49" s="40"/>
      <c r="DT49" s="40"/>
      <c r="DU49" s="42" t="e">
        <f t="shared" si="0"/>
        <v>#N/A</v>
      </c>
      <c r="DV49" s="30"/>
      <c r="DW49" s="30"/>
      <c r="DX49" s="30"/>
      <c r="DY49" s="30"/>
      <c r="DZ49" s="30"/>
      <c r="EA49" s="30"/>
      <c r="EB49" s="30"/>
      <c r="EC49" s="30"/>
      <c r="ED49" s="30"/>
      <c r="EE49" s="30"/>
      <c r="EF49" s="30"/>
      <c r="EG49" s="30"/>
      <c r="EH49" s="30"/>
      <c r="EI49" s="30"/>
      <c r="EJ49" s="30"/>
      <c r="EK49" s="30"/>
      <c r="EL49" s="30"/>
      <c r="EM49" s="30"/>
      <c r="EN49" s="30"/>
      <c r="EO49" s="30"/>
      <c r="EP49" s="30"/>
      <c r="EQ49" s="30"/>
      <c r="ER49" s="30"/>
    </row>
    <row r="50" spans="1:148" x14ac:dyDescent="0.45">
      <c r="A50" s="30">
        <v>36</v>
      </c>
      <c r="B50" s="30"/>
      <c r="C50" s="30"/>
      <c r="D50" s="30"/>
      <c r="E50" s="63"/>
      <c r="F50" s="64"/>
      <c r="G50" s="64"/>
      <c r="H50" s="64"/>
      <c r="I50" s="65"/>
      <c r="J50" s="44"/>
      <c r="K50" s="45"/>
      <c r="L50" s="45"/>
      <c r="M50" s="45"/>
      <c r="N50" s="45"/>
      <c r="O50" s="45"/>
      <c r="P50" s="45"/>
      <c r="Q50" s="45"/>
      <c r="R50" s="45"/>
      <c r="S50" s="46"/>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t="s">
        <v>7</v>
      </c>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30" t="e" cm="1">
        <f t="array" ref="CI50">VLOOKUP(TRUE,_xlfn.HSTACK(EXACT(リスト!$C$2:$C$494,注文依頼書!$CE50),リスト!$D$2:$D$494),2,FALSE)</f>
        <v>#N/A</v>
      </c>
      <c r="CJ50" s="30"/>
      <c r="CK50" s="30"/>
      <c r="CL50" s="30"/>
      <c r="CM50" s="30"/>
      <c r="CN50" s="30"/>
      <c r="CO50" s="30"/>
      <c r="CP50" s="30"/>
      <c r="CQ50" s="30"/>
      <c r="CR50" s="30"/>
      <c r="CS50" s="30"/>
      <c r="CT50" s="30"/>
      <c r="CU50" s="30"/>
      <c r="CV50" s="30"/>
      <c r="CW50" s="30"/>
      <c r="CX50" s="40"/>
      <c r="CY50" s="40"/>
      <c r="CZ50" s="40"/>
      <c r="DA50" s="34"/>
      <c r="DB50" s="35"/>
      <c r="DC50" s="35"/>
      <c r="DD50" s="35"/>
      <c r="DE50" s="35"/>
      <c r="DF50" s="35"/>
      <c r="DG50" s="35"/>
      <c r="DH50" s="35"/>
      <c r="DI50" s="36"/>
      <c r="DJ50" s="40"/>
      <c r="DK50" s="40"/>
      <c r="DL50" s="40"/>
      <c r="DM50" s="41" t="e" cm="1">
        <f t="array" ref="DM50">VLOOKUP(TRUE,_xlfn.HSTACK(EXACT(リスト!$C$2:$C$494,注文依頼書!$CE50),リスト!$E$2:$E$494),2,FALSE)</f>
        <v>#N/A</v>
      </c>
      <c r="DN50" s="41"/>
      <c r="DO50" s="41"/>
      <c r="DP50" s="41"/>
      <c r="DQ50" s="41"/>
      <c r="DR50" s="40"/>
      <c r="DS50" s="40"/>
      <c r="DT50" s="40"/>
      <c r="DU50" s="42" t="e">
        <f t="shared" si="0"/>
        <v>#N/A</v>
      </c>
      <c r="DV50" s="30"/>
      <c r="DW50" s="30"/>
      <c r="DX50" s="30"/>
      <c r="DY50" s="30"/>
      <c r="DZ50" s="30"/>
      <c r="EA50" s="30"/>
      <c r="EB50" s="30"/>
      <c r="EC50" s="30"/>
      <c r="ED50" s="30"/>
      <c r="EE50" s="30"/>
      <c r="EF50" s="30"/>
      <c r="EG50" s="30"/>
      <c r="EH50" s="30"/>
      <c r="EI50" s="30"/>
      <c r="EJ50" s="30"/>
      <c r="EK50" s="30"/>
      <c r="EL50" s="30"/>
      <c r="EM50" s="30"/>
      <c r="EN50" s="30"/>
      <c r="EO50" s="30"/>
      <c r="EP50" s="30"/>
      <c r="EQ50" s="30"/>
      <c r="ER50" s="30"/>
    </row>
    <row r="51" spans="1:148" x14ac:dyDescent="0.45">
      <c r="A51" s="30">
        <v>37</v>
      </c>
      <c r="B51" s="30"/>
      <c r="C51" s="30"/>
      <c r="D51" s="30"/>
      <c r="E51" s="63"/>
      <c r="F51" s="64"/>
      <c r="G51" s="64"/>
      <c r="H51" s="64"/>
      <c r="I51" s="65"/>
      <c r="J51" s="44"/>
      <c r="K51" s="45"/>
      <c r="L51" s="45"/>
      <c r="M51" s="45"/>
      <c r="N51" s="45"/>
      <c r="O51" s="45"/>
      <c r="P51" s="45"/>
      <c r="Q51" s="45"/>
      <c r="R51" s="45"/>
      <c r="S51" s="46"/>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t="s">
        <v>7</v>
      </c>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30" t="e" cm="1">
        <f t="array" ref="CI51">VLOOKUP(TRUE,_xlfn.HSTACK(EXACT(リスト!$C$2:$C$494,注文依頼書!$CE51),リスト!$D$2:$D$494),2,FALSE)</f>
        <v>#N/A</v>
      </c>
      <c r="CJ51" s="30"/>
      <c r="CK51" s="30"/>
      <c r="CL51" s="30"/>
      <c r="CM51" s="30"/>
      <c r="CN51" s="30"/>
      <c r="CO51" s="30"/>
      <c r="CP51" s="30"/>
      <c r="CQ51" s="30"/>
      <c r="CR51" s="30"/>
      <c r="CS51" s="30"/>
      <c r="CT51" s="30"/>
      <c r="CU51" s="30"/>
      <c r="CV51" s="30"/>
      <c r="CW51" s="30"/>
      <c r="CX51" s="40"/>
      <c r="CY51" s="40"/>
      <c r="CZ51" s="40"/>
      <c r="DA51" s="34"/>
      <c r="DB51" s="35"/>
      <c r="DC51" s="35"/>
      <c r="DD51" s="35"/>
      <c r="DE51" s="35"/>
      <c r="DF51" s="35"/>
      <c r="DG51" s="35"/>
      <c r="DH51" s="35"/>
      <c r="DI51" s="36"/>
      <c r="DJ51" s="40"/>
      <c r="DK51" s="40"/>
      <c r="DL51" s="40"/>
      <c r="DM51" s="41" t="e" cm="1">
        <f t="array" ref="DM51">VLOOKUP(TRUE,_xlfn.HSTACK(EXACT(リスト!$C$2:$C$494,注文依頼書!$CE51),リスト!$E$2:$E$494),2,FALSE)</f>
        <v>#N/A</v>
      </c>
      <c r="DN51" s="41"/>
      <c r="DO51" s="41"/>
      <c r="DP51" s="41"/>
      <c r="DQ51" s="41"/>
      <c r="DR51" s="40"/>
      <c r="DS51" s="40"/>
      <c r="DT51" s="40"/>
      <c r="DU51" s="42" t="e">
        <f t="shared" si="0"/>
        <v>#N/A</v>
      </c>
      <c r="DV51" s="30"/>
      <c r="DW51" s="30"/>
      <c r="DX51" s="30"/>
      <c r="DY51" s="30"/>
      <c r="DZ51" s="30"/>
      <c r="EA51" s="30"/>
      <c r="EB51" s="30"/>
      <c r="EC51" s="30"/>
      <c r="ED51" s="30"/>
      <c r="EE51" s="30"/>
      <c r="EF51" s="30"/>
      <c r="EG51" s="30"/>
      <c r="EH51" s="30"/>
      <c r="EI51" s="30"/>
      <c r="EJ51" s="30"/>
      <c r="EK51" s="30"/>
      <c r="EL51" s="30"/>
      <c r="EM51" s="30"/>
      <c r="EN51" s="30"/>
      <c r="EO51" s="30"/>
      <c r="EP51" s="30"/>
      <c r="EQ51" s="30"/>
      <c r="ER51" s="30"/>
    </row>
    <row r="52" spans="1:148" x14ac:dyDescent="0.45">
      <c r="A52" s="30">
        <v>38</v>
      </c>
      <c r="B52" s="30"/>
      <c r="C52" s="30"/>
      <c r="D52" s="30"/>
      <c r="E52" s="63"/>
      <c r="F52" s="64"/>
      <c r="G52" s="64"/>
      <c r="H52" s="64"/>
      <c r="I52" s="65"/>
      <c r="J52" s="44"/>
      <c r="K52" s="45"/>
      <c r="L52" s="45"/>
      <c r="M52" s="45"/>
      <c r="N52" s="45"/>
      <c r="O52" s="45"/>
      <c r="P52" s="45"/>
      <c r="Q52" s="45"/>
      <c r="R52" s="45"/>
      <c r="S52" s="46"/>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t="s">
        <v>7</v>
      </c>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30" t="e" cm="1">
        <f t="array" ref="CI52">VLOOKUP(TRUE,_xlfn.HSTACK(EXACT(リスト!$C$2:$C$494,注文依頼書!$CE52),リスト!$D$2:$D$494),2,FALSE)</f>
        <v>#N/A</v>
      </c>
      <c r="CJ52" s="30"/>
      <c r="CK52" s="30"/>
      <c r="CL52" s="30"/>
      <c r="CM52" s="30"/>
      <c r="CN52" s="30"/>
      <c r="CO52" s="30"/>
      <c r="CP52" s="30"/>
      <c r="CQ52" s="30"/>
      <c r="CR52" s="30"/>
      <c r="CS52" s="30"/>
      <c r="CT52" s="30"/>
      <c r="CU52" s="30"/>
      <c r="CV52" s="30"/>
      <c r="CW52" s="30"/>
      <c r="CX52" s="40"/>
      <c r="CY52" s="40"/>
      <c r="CZ52" s="40"/>
      <c r="DA52" s="34"/>
      <c r="DB52" s="35"/>
      <c r="DC52" s="35"/>
      <c r="DD52" s="35"/>
      <c r="DE52" s="35"/>
      <c r="DF52" s="35"/>
      <c r="DG52" s="35"/>
      <c r="DH52" s="35"/>
      <c r="DI52" s="36"/>
      <c r="DJ52" s="40"/>
      <c r="DK52" s="40"/>
      <c r="DL52" s="40"/>
      <c r="DM52" s="41" t="e" cm="1">
        <f t="array" ref="DM52">VLOOKUP(TRUE,_xlfn.HSTACK(EXACT(リスト!$C$2:$C$494,注文依頼書!$CE52),リスト!$E$2:$E$494),2,FALSE)</f>
        <v>#N/A</v>
      </c>
      <c r="DN52" s="41"/>
      <c r="DO52" s="41"/>
      <c r="DP52" s="41"/>
      <c r="DQ52" s="41"/>
      <c r="DR52" s="40"/>
      <c r="DS52" s="40"/>
      <c r="DT52" s="40"/>
      <c r="DU52" s="42" t="e">
        <f t="shared" si="0"/>
        <v>#N/A</v>
      </c>
      <c r="DV52" s="30"/>
      <c r="DW52" s="30"/>
      <c r="DX52" s="30"/>
      <c r="DY52" s="30"/>
      <c r="DZ52" s="30"/>
      <c r="EA52" s="30"/>
      <c r="EB52" s="30"/>
      <c r="EC52" s="30"/>
      <c r="ED52" s="30"/>
      <c r="EE52" s="30"/>
      <c r="EF52" s="30"/>
      <c r="EG52" s="30"/>
      <c r="EH52" s="30"/>
      <c r="EI52" s="30"/>
      <c r="EJ52" s="30"/>
      <c r="EK52" s="30"/>
      <c r="EL52" s="30"/>
      <c r="EM52" s="30"/>
      <c r="EN52" s="30"/>
      <c r="EO52" s="30"/>
      <c r="EP52" s="30"/>
      <c r="EQ52" s="30"/>
      <c r="ER52" s="30"/>
    </row>
    <row r="53" spans="1:148" x14ac:dyDescent="0.45">
      <c r="A53" s="30">
        <v>39</v>
      </c>
      <c r="B53" s="30"/>
      <c r="C53" s="30"/>
      <c r="D53" s="30"/>
      <c r="E53" s="63"/>
      <c r="F53" s="64"/>
      <c r="G53" s="64"/>
      <c r="H53" s="64"/>
      <c r="I53" s="65"/>
      <c r="J53" s="44"/>
      <c r="K53" s="45"/>
      <c r="L53" s="45"/>
      <c r="M53" s="45"/>
      <c r="N53" s="45"/>
      <c r="O53" s="45"/>
      <c r="P53" s="45"/>
      <c r="Q53" s="45"/>
      <c r="R53" s="45"/>
      <c r="S53" s="46"/>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t="s">
        <v>7</v>
      </c>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30" t="e" cm="1">
        <f t="array" ref="CI53">VLOOKUP(TRUE,_xlfn.HSTACK(EXACT(リスト!$C$2:$C$494,注文依頼書!$CE53),リスト!$D$2:$D$494),2,FALSE)</f>
        <v>#N/A</v>
      </c>
      <c r="CJ53" s="30"/>
      <c r="CK53" s="30"/>
      <c r="CL53" s="30"/>
      <c r="CM53" s="30"/>
      <c r="CN53" s="30"/>
      <c r="CO53" s="30"/>
      <c r="CP53" s="30"/>
      <c r="CQ53" s="30"/>
      <c r="CR53" s="30"/>
      <c r="CS53" s="30"/>
      <c r="CT53" s="30"/>
      <c r="CU53" s="30"/>
      <c r="CV53" s="30"/>
      <c r="CW53" s="30"/>
      <c r="CX53" s="40"/>
      <c r="CY53" s="40"/>
      <c r="CZ53" s="40"/>
      <c r="DA53" s="34"/>
      <c r="DB53" s="35"/>
      <c r="DC53" s="35"/>
      <c r="DD53" s="35"/>
      <c r="DE53" s="35"/>
      <c r="DF53" s="35"/>
      <c r="DG53" s="35"/>
      <c r="DH53" s="35"/>
      <c r="DI53" s="36"/>
      <c r="DJ53" s="40"/>
      <c r="DK53" s="40"/>
      <c r="DL53" s="40"/>
      <c r="DM53" s="41" t="e" cm="1">
        <f t="array" ref="DM53">VLOOKUP(TRUE,_xlfn.HSTACK(EXACT(リスト!$C$2:$C$494,注文依頼書!$CE53),リスト!$E$2:$E$494),2,FALSE)</f>
        <v>#N/A</v>
      </c>
      <c r="DN53" s="41"/>
      <c r="DO53" s="41"/>
      <c r="DP53" s="41"/>
      <c r="DQ53" s="41"/>
      <c r="DR53" s="40"/>
      <c r="DS53" s="40"/>
      <c r="DT53" s="40"/>
      <c r="DU53" s="42" t="e">
        <f t="shared" si="0"/>
        <v>#N/A</v>
      </c>
      <c r="DV53" s="30"/>
      <c r="DW53" s="30"/>
      <c r="DX53" s="30"/>
      <c r="DY53" s="30"/>
      <c r="DZ53" s="30"/>
      <c r="EA53" s="30"/>
      <c r="EB53" s="30"/>
      <c r="EC53" s="30"/>
      <c r="ED53" s="30"/>
      <c r="EE53" s="30"/>
      <c r="EF53" s="30"/>
      <c r="EG53" s="30"/>
      <c r="EH53" s="30"/>
      <c r="EI53" s="30"/>
      <c r="EJ53" s="30"/>
      <c r="EK53" s="30"/>
      <c r="EL53" s="30"/>
      <c r="EM53" s="30"/>
      <c r="EN53" s="30"/>
      <c r="EO53" s="30"/>
      <c r="EP53" s="30"/>
      <c r="EQ53" s="30"/>
      <c r="ER53" s="30"/>
    </row>
    <row r="54" spans="1:148" x14ac:dyDescent="0.45">
      <c r="A54" s="30">
        <v>40</v>
      </c>
      <c r="B54" s="30"/>
      <c r="C54" s="30"/>
      <c r="D54" s="30"/>
      <c r="E54" s="63"/>
      <c r="F54" s="64"/>
      <c r="G54" s="64"/>
      <c r="H54" s="64"/>
      <c r="I54" s="65"/>
      <c r="J54" s="44"/>
      <c r="K54" s="45"/>
      <c r="L54" s="45"/>
      <c r="M54" s="45"/>
      <c r="N54" s="45"/>
      <c r="O54" s="45"/>
      <c r="P54" s="45"/>
      <c r="Q54" s="45"/>
      <c r="R54" s="45"/>
      <c r="S54" s="46"/>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t="s">
        <v>7</v>
      </c>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30" t="e" cm="1">
        <f t="array" ref="CI54">VLOOKUP(TRUE,_xlfn.HSTACK(EXACT(リスト!$C$2:$C$494,注文依頼書!$CE54),リスト!$D$2:$D$494),2,FALSE)</f>
        <v>#N/A</v>
      </c>
      <c r="CJ54" s="30"/>
      <c r="CK54" s="30"/>
      <c r="CL54" s="30"/>
      <c r="CM54" s="30"/>
      <c r="CN54" s="30"/>
      <c r="CO54" s="30"/>
      <c r="CP54" s="30"/>
      <c r="CQ54" s="30"/>
      <c r="CR54" s="30"/>
      <c r="CS54" s="30"/>
      <c r="CT54" s="30"/>
      <c r="CU54" s="30"/>
      <c r="CV54" s="30"/>
      <c r="CW54" s="30"/>
      <c r="CX54" s="40"/>
      <c r="CY54" s="40"/>
      <c r="CZ54" s="40"/>
      <c r="DA54" s="34"/>
      <c r="DB54" s="35"/>
      <c r="DC54" s="35"/>
      <c r="DD54" s="35"/>
      <c r="DE54" s="35"/>
      <c r="DF54" s="35"/>
      <c r="DG54" s="35"/>
      <c r="DH54" s="35"/>
      <c r="DI54" s="36"/>
      <c r="DJ54" s="40"/>
      <c r="DK54" s="40"/>
      <c r="DL54" s="40"/>
      <c r="DM54" s="41" t="e" cm="1">
        <f t="array" ref="DM54">VLOOKUP(TRUE,_xlfn.HSTACK(EXACT(リスト!$C$2:$C$494,注文依頼書!$CE54),リスト!$E$2:$E$494),2,FALSE)</f>
        <v>#N/A</v>
      </c>
      <c r="DN54" s="41"/>
      <c r="DO54" s="41"/>
      <c r="DP54" s="41"/>
      <c r="DQ54" s="41"/>
      <c r="DR54" s="40"/>
      <c r="DS54" s="40"/>
      <c r="DT54" s="40"/>
      <c r="DU54" s="42" t="e">
        <f>$DM54*$DR54</f>
        <v>#N/A</v>
      </c>
      <c r="DV54" s="30"/>
      <c r="DW54" s="30"/>
      <c r="DX54" s="30"/>
      <c r="DY54" s="30"/>
      <c r="DZ54" s="30"/>
      <c r="EA54" s="30"/>
      <c r="EB54" s="30"/>
      <c r="EC54" s="30"/>
      <c r="ED54" s="30"/>
      <c r="EE54" s="30"/>
      <c r="EF54" s="30"/>
      <c r="EG54" s="30"/>
      <c r="EH54" s="30"/>
      <c r="EI54" s="30"/>
      <c r="EJ54" s="30"/>
      <c r="EK54" s="30"/>
      <c r="EL54" s="30"/>
      <c r="EM54" s="30"/>
      <c r="EN54" s="30"/>
      <c r="EO54" s="30"/>
      <c r="EP54" s="30"/>
      <c r="EQ54" s="30"/>
      <c r="ER54" s="30"/>
    </row>
  </sheetData>
  <sheetProtection algorithmName="SHA-512" hashValue="4eUYsDYA/pge/FCOtxRSEOtcdeEFZR7FuxZykpDoWoyMEjxcEHSlK8JYO1y6goCCbBvZQf5YJJVB8AhzTWvCtg==" saltValue="fAroYDDkFM6zpkzoD2Ad0A==" spinCount="100000" sheet="1" objects="1" scenarios="1"/>
  <mergeCells count="889">
    <mergeCell ref="EJ53:ER53"/>
    <mergeCell ref="EJ54:ER54"/>
    <mergeCell ref="DZ53:ED53"/>
    <mergeCell ref="EE53:EI53"/>
    <mergeCell ref="DZ54:ED54"/>
    <mergeCell ref="EE54:EI54"/>
    <mergeCell ref="EJ13:ER13"/>
    <mergeCell ref="EJ14:ER14"/>
    <mergeCell ref="DZ12:ER12"/>
    <mergeCell ref="EJ15:ER15"/>
    <mergeCell ref="EJ16:ER16"/>
    <mergeCell ref="EJ17:ER17"/>
    <mergeCell ref="EJ18:ER18"/>
    <mergeCell ref="EJ19:ER19"/>
    <mergeCell ref="EJ20:ER20"/>
    <mergeCell ref="EJ21:ER21"/>
    <mergeCell ref="EJ22:ER22"/>
    <mergeCell ref="EJ23:ER23"/>
    <mergeCell ref="EJ24:ER24"/>
    <mergeCell ref="EJ25:ER25"/>
    <mergeCell ref="EJ26:ER26"/>
    <mergeCell ref="EJ27:ER27"/>
    <mergeCell ref="EJ28:ER28"/>
    <mergeCell ref="EJ29:ER29"/>
    <mergeCell ref="DZ50:ED50"/>
    <mergeCell ref="EE50:EI50"/>
    <mergeCell ref="DZ51:ED51"/>
    <mergeCell ref="EE51:EI51"/>
    <mergeCell ref="DZ52:ED52"/>
    <mergeCell ref="EE52:EI52"/>
    <mergeCell ref="EJ50:ER50"/>
    <mergeCell ref="EJ51:ER51"/>
    <mergeCell ref="EJ52:ER52"/>
    <mergeCell ref="DZ47:ED47"/>
    <mergeCell ref="EE47:EI47"/>
    <mergeCell ref="DZ48:ED48"/>
    <mergeCell ref="EE48:EI48"/>
    <mergeCell ref="DZ49:ED49"/>
    <mergeCell ref="EE49:EI49"/>
    <mergeCell ref="EJ47:ER47"/>
    <mergeCell ref="EJ48:ER48"/>
    <mergeCell ref="EJ49:ER49"/>
    <mergeCell ref="DZ44:ED44"/>
    <mergeCell ref="EE44:EI44"/>
    <mergeCell ref="DZ45:ED45"/>
    <mergeCell ref="EE45:EI45"/>
    <mergeCell ref="DZ46:ED46"/>
    <mergeCell ref="EE46:EI46"/>
    <mergeCell ref="EJ44:ER44"/>
    <mergeCell ref="EJ45:ER45"/>
    <mergeCell ref="EJ46:ER46"/>
    <mergeCell ref="DZ41:ED41"/>
    <mergeCell ref="EE41:EI41"/>
    <mergeCell ref="DZ42:ED42"/>
    <mergeCell ref="EE42:EI42"/>
    <mergeCell ref="DZ43:ED43"/>
    <mergeCell ref="EE43:EI43"/>
    <mergeCell ref="EJ41:ER41"/>
    <mergeCell ref="EJ42:ER42"/>
    <mergeCell ref="EJ43:ER43"/>
    <mergeCell ref="DZ38:ED38"/>
    <mergeCell ref="EE38:EI38"/>
    <mergeCell ref="DZ39:ED39"/>
    <mergeCell ref="EE39:EI39"/>
    <mergeCell ref="DZ40:ED40"/>
    <mergeCell ref="EE40:EI40"/>
    <mergeCell ref="EJ38:ER38"/>
    <mergeCell ref="EJ39:ER39"/>
    <mergeCell ref="EJ40:ER40"/>
    <mergeCell ref="DZ35:ED35"/>
    <mergeCell ref="EE35:EI35"/>
    <mergeCell ref="DZ36:ED36"/>
    <mergeCell ref="EE36:EI36"/>
    <mergeCell ref="DZ37:ED37"/>
    <mergeCell ref="EE37:EI37"/>
    <mergeCell ref="EJ35:ER35"/>
    <mergeCell ref="EJ36:ER36"/>
    <mergeCell ref="EJ37:ER37"/>
    <mergeCell ref="DZ32:ED32"/>
    <mergeCell ref="EE32:EI32"/>
    <mergeCell ref="DZ33:ED33"/>
    <mergeCell ref="EE33:EI33"/>
    <mergeCell ref="DZ34:ED34"/>
    <mergeCell ref="EE34:EI34"/>
    <mergeCell ref="EJ32:ER32"/>
    <mergeCell ref="EJ33:ER33"/>
    <mergeCell ref="EJ34:ER34"/>
    <mergeCell ref="DZ29:ED29"/>
    <mergeCell ref="EE29:EI29"/>
    <mergeCell ref="DZ30:ED30"/>
    <mergeCell ref="EE30:EI30"/>
    <mergeCell ref="DZ31:ED31"/>
    <mergeCell ref="EE31:EI31"/>
    <mergeCell ref="EJ30:ER30"/>
    <mergeCell ref="EJ31:ER31"/>
    <mergeCell ref="DZ26:ED26"/>
    <mergeCell ref="EE26:EI26"/>
    <mergeCell ref="DZ27:ED27"/>
    <mergeCell ref="EE27:EI27"/>
    <mergeCell ref="DZ28:ED28"/>
    <mergeCell ref="EE28:EI28"/>
    <mergeCell ref="DZ23:ED23"/>
    <mergeCell ref="EE23:EI23"/>
    <mergeCell ref="DZ24:ED24"/>
    <mergeCell ref="EE24:EI24"/>
    <mergeCell ref="DZ25:ED25"/>
    <mergeCell ref="EE25:EI25"/>
    <mergeCell ref="EE19:EI19"/>
    <mergeCell ref="DZ20:ED20"/>
    <mergeCell ref="EE20:EI20"/>
    <mergeCell ref="DZ21:ED21"/>
    <mergeCell ref="EE21:EI21"/>
    <mergeCell ref="DZ22:ED22"/>
    <mergeCell ref="EE22:EI22"/>
    <mergeCell ref="E54:I54"/>
    <mergeCell ref="E12:CD12"/>
    <mergeCell ref="DZ13:ED13"/>
    <mergeCell ref="EE13:EI13"/>
    <mergeCell ref="DZ14:ED14"/>
    <mergeCell ref="EE14:EI14"/>
    <mergeCell ref="DZ15:ED15"/>
    <mergeCell ref="EE15:EI15"/>
    <mergeCell ref="DZ16:ED16"/>
    <mergeCell ref="EE16:EI16"/>
    <mergeCell ref="DZ17:ED17"/>
    <mergeCell ref="EE17:EI17"/>
    <mergeCell ref="DZ18:ED18"/>
    <mergeCell ref="EE18:EI18"/>
    <mergeCell ref="DZ19:ED19"/>
    <mergeCell ref="E46:I46"/>
    <mergeCell ref="E47:I47"/>
    <mergeCell ref="E48:I48"/>
    <mergeCell ref="E49:I49"/>
    <mergeCell ref="E50:I50"/>
    <mergeCell ref="E51:I51"/>
    <mergeCell ref="E52:I52"/>
    <mergeCell ref="E53:I53"/>
    <mergeCell ref="E13:I13"/>
    <mergeCell ref="E15:I15"/>
    <mergeCell ref="E16:I16"/>
    <mergeCell ref="E17:I17"/>
    <mergeCell ref="E18:I18"/>
    <mergeCell ref="E37:I37"/>
    <mergeCell ref="E38:I38"/>
    <mergeCell ref="E39:I39"/>
    <mergeCell ref="E40:I40"/>
    <mergeCell ref="E19:I19"/>
    <mergeCell ref="E20:I20"/>
    <mergeCell ref="E21:I21"/>
    <mergeCell ref="E22:I22"/>
    <mergeCell ref="E23:I23"/>
    <mergeCell ref="E24:I24"/>
    <mergeCell ref="E25:I25"/>
    <mergeCell ref="E26:I26"/>
    <mergeCell ref="E27:I27"/>
    <mergeCell ref="E41:I41"/>
    <mergeCell ref="E42:I42"/>
    <mergeCell ref="E43:I43"/>
    <mergeCell ref="E44:I44"/>
    <mergeCell ref="E45:I45"/>
    <mergeCell ref="E28:I28"/>
    <mergeCell ref="E29:I29"/>
    <mergeCell ref="E30:I30"/>
    <mergeCell ref="E31:I31"/>
    <mergeCell ref="E32:I32"/>
    <mergeCell ref="E33:I33"/>
    <mergeCell ref="E34:I34"/>
    <mergeCell ref="E35:I35"/>
    <mergeCell ref="E36:I36"/>
    <mergeCell ref="AN14:AV14"/>
    <mergeCell ref="AW14:BC14"/>
    <mergeCell ref="BH13:BO13"/>
    <mergeCell ref="BP13:CD13"/>
    <mergeCell ref="A4:T5"/>
    <mergeCell ref="CE13:CH13"/>
    <mergeCell ref="CE12:DY12"/>
    <mergeCell ref="J13:S13"/>
    <mergeCell ref="T13:AC13"/>
    <mergeCell ref="AD13:AM13"/>
    <mergeCell ref="AN13:AV13"/>
    <mergeCell ref="AW13:BC13"/>
    <mergeCell ref="BD13:BG13"/>
    <mergeCell ref="DR13:DT13"/>
    <mergeCell ref="BD4:BY5"/>
    <mergeCell ref="BZ4:CD5"/>
    <mergeCell ref="E14:I14"/>
    <mergeCell ref="DU13:DY13"/>
    <mergeCell ref="DU14:DY14"/>
    <mergeCell ref="DU15:DY15"/>
    <mergeCell ref="DM13:DQ13"/>
    <mergeCell ref="DM14:DQ14"/>
    <mergeCell ref="DM15:DQ15"/>
    <mergeCell ref="CE15:CH15"/>
    <mergeCell ref="CI15:CW15"/>
    <mergeCell ref="CX15:CZ15"/>
    <mergeCell ref="DA15:DI15"/>
    <mergeCell ref="DJ15:DL15"/>
    <mergeCell ref="DA14:DI14"/>
    <mergeCell ref="DJ14:DL14"/>
    <mergeCell ref="CE14:CH14"/>
    <mergeCell ref="CI14:CW14"/>
    <mergeCell ref="CX14:CZ14"/>
    <mergeCell ref="CI13:CW13"/>
    <mergeCell ref="CX13:CZ13"/>
    <mergeCell ref="DA13:DI13"/>
    <mergeCell ref="DJ13:DL13"/>
    <mergeCell ref="CI17:CW17"/>
    <mergeCell ref="CX17:CZ17"/>
    <mergeCell ref="DR14:DT14"/>
    <mergeCell ref="DR15:DT15"/>
    <mergeCell ref="J16:S16"/>
    <mergeCell ref="T16:AC16"/>
    <mergeCell ref="AD16:AM16"/>
    <mergeCell ref="AN16:AV16"/>
    <mergeCell ref="AW16:BC16"/>
    <mergeCell ref="J15:S15"/>
    <mergeCell ref="T15:AC15"/>
    <mergeCell ref="AD15:AM15"/>
    <mergeCell ref="DA16:DI16"/>
    <mergeCell ref="AN15:AV15"/>
    <mergeCell ref="AW15:BC15"/>
    <mergeCell ref="BD15:BG15"/>
    <mergeCell ref="BH15:BO15"/>
    <mergeCell ref="BP15:CD15"/>
    <mergeCell ref="BD14:BG14"/>
    <mergeCell ref="BH14:BO14"/>
    <mergeCell ref="BP14:CD14"/>
    <mergeCell ref="J14:S14"/>
    <mergeCell ref="T14:AC14"/>
    <mergeCell ref="AD14:AM14"/>
    <mergeCell ref="BD17:BG17"/>
    <mergeCell ref="BH17:BO17"/>
    <mergeCell ref="BP17:CD17"/>
    <mergeCell ref="CE17:CH17"/>
    <mergeCell ref="DJ16:DL16"/>
    <mergeCell ref="DM16:DQ16"/>
    <mergeCell ref="DR16:DT16"/>
    <mergeCell ref="DU16:DY16"/>
    <mergeCell ref="J17:S17"/>
    <mergeCell ref="T17:AC17"/>
    <mergeCell ref="AD17:AM17"/>
    <mergeCell ref="AN17:AV17"/>
    <mergeCell ref="AW17:BC17"/>
    <mergeCell ref="BD16:BG16"/>
    <mergeCell ref="BH16:BO16"/>
    <mergeCell ref="BP16:CD16"/>
    <mergeCell ref="CE16:CH16"/>
    <mergeCell ref="CI16:CW16"/>
    <mergeCell ref="CX16:CZ16"/>
    <mergeCell ref="DA17:DI17"/>
    <mergeCell ref="DJ17:DL17"/>
    <mergeCell ref="DM17:DQ17"/>
    <mergeCell ref="DR17:DT17"/>
    <mergeCell ref="DU17:DY17"/>
    <mergeCell ref="J19:S19"/>
    <mergeCell ref="T19:AC19"/>
    <mergeCell ref="AD19:AM19"/>
    <mergeCell ref="AN19:AV19"/>
    <mergeCell ref="AW19:BC19"/>
    <mergeCell ref="BD18:BG18"/>
    <mergeCell ref="BH18:BO18"/>
    <mergeCell ref="BP18:CD18"/>
    <mergeCell ref="CE18:CH18"/>
    <mergeCell ref="J18:S18"/>
    <mergeCell ref="T18:AC18"/>
    <mergeCell ref="AD18:AM18"/>
    <mergeCell ref="AN18:AV18"/>
    <mergeCell ref="AW18:BC18"/>
    <mergeCell ref="BD19:BG19"/>
    <mergeCell ref="BH19:BO19"/>
    <mergeCell ref="BP19:CD19"/>
    <mergeCell ref="CE19:CH19"/>
    <mergeCell ref="DA18:DI18"/>
    <mergeCell ref="DJ18:DL18"/>
    <mergeCell ref="DM18:DQ18"/>
    <mergeCell ref="DR18:DT18"/>
    <mergeCell ref="DU18:DY18"/>
    <mergeCell ref="CI18:CW18"/>
    <mergeCell ref="CX18:CZ18"/>
    <mergeCell ref="DA19:DI19"/>
    <mergeCell ref="DJ19:DL19"/>
    <mergeCell ref="DM19:DQ19"/>
    <mergeCell ref="DR19:DT19"/>
    <mergeCell ref="DU19:DY19"/>
    <mergeCell ref="CI19:CW19"/>
    <mergeCell ref="CX19:CZ19"/>
    <mergeCell ref="J21:S21"/>
    <mergeCell ref="T21:AC21"/>
    <mergeCell ref="AD21:AM21"/>
    <mergeCell ref="AN21:AV21"/>
    <mergeCell ref="AW21:BC21"/>
    <mergeCell ref="BD20:BG20"/>
    <mergeCell ref="BH20:BO20"/>
    <mergeCell ref="BP20:CD20"/>
    <mergeCell ref="CE20:CH20"/>
    <mergeCell ref="J20:S20"/>
    <mergeCell ref="T20:AC20"/>
    <mergeCell ref="AD20:AM20"/>
    <mergeCell ref="AN20:AV20"/>
    <mergeCell ref="AW20:BC20"/>
    <mergeCell ref="BD21:BG21"/>
    <mergeCell ref="BH21:BO21"/>
    <mergeCell ref="BP21:CD21"/>
    <mergeCell ref="CE21:CH21"/>
    <mergeCell ref="DA20:DI20"/>
    <mergeCell ref="DJ20:DL20"/>
    <mergeCell ref="DM20:DQ20"/>
    <mergeCell ref="DR20:DT20"/>
    <mergeCell ref="DU20:DY20"/>
    <mergeCell ref="CI20:CW20"/>
    <mergeCell ref="CX20:CZ20"/>
    <mergeCell ref="DA21:DI21"/>
    <mergeCell ref="DJ21:DL21"/>
    <mergeCell ref="DM21:DQ21"/>
    <mergeCell ref="DR21:DT21"/>
    <mergeCell ref="DU21:DY21"/>
    <mergeCell ref="CI21:CW21"/>
    <mergeCell ref="CX21:CZ21"/>
    <mergeCell ref="J23:S23"/>
    <mergeCell ref="T23:AC23"/>
    <mergeCell ref="AD23:AM23"/>
    <mergeCell ref="AN23:AV23"/>
    <mergeCell ref="AW23:BC23"/>
    <mergeCell ref="BD22:BG22"/>
    <mergeCell ref="BH22:BO22"/>
    <mergeCell ref="BP22:CD22"/>
    <mergeCell ref="CE22:CH22"/>
    <mergeCell ref="J22:S22"/>
    <mergeCell ref="T22:AC22"/>
    <mergeCell ref="AD22:AM22"/>
    <mergeCell ref="AN22:AV22"/>
    <mergeCell ref="AW22:BC22"/>
    <mergeCell ref="BD23:BG23"/>
    <mergeCell ref="BH23:BO23"/>
    <mergeCell ref="BP23:CD23"/>
    <mergeCell ref="CE23:CH23"/>
    <mergeCell ref="DA22:DI22"/>
    <mergeCell ref="DJ22:DL22"/>
    <mergeCell ref="DM22:DQ22"/>
    <mergeCell ref="DR22:DT22"/>
    <mergeCell ref="DU22:DY22"/>
    <mergeCell ref="CI22:CW22"/>
    <mergeCell ref="CX22:CZ22"/>
    <mergeCell ref="DA23:DI23"/>
    <mergeCell ref="DJ23:DL23"/>
    <mergeCell ref="DM23:DQ23"/>
    <mergeCell ref="DR23:DT23"/>
    <mergeCell ref="DU23:DY23"/>
    <mergeCell ref="CI23:CW23"/>
    <mergeCell ref="CX23:CZ23"/>
    <mergeCell ref="J25:S25"/>
    <mergeCell ref="T25:AC25"/>
    <mergeCell ref="AD25:AM25"/>
    <mergeCell ref="AN25:AV25"/>
    <mergeCell ref="AW25:BC25"/>
    <mergeCell ref="BD24:BG24"/>
    <mergeCell ref="BH24:BO24"/>
    <mergeCell ref="BP24:CD24"/>
    <mergeCell ref="CE24:CH24"/>
    <mergeCell ref="J24:S24"/>
    <mergeCell ref="T24:AC24"/>
    <mergeCell ref="AD24:AM24"/>
    <mergeCell ref="AN24:AV24"/>
    <mergeCell ref="AW24:BC24"/>
    <mergeCell ref="BD25:BG25"/>
    <mergeCell ref="BH25:BO25"/>
    <mergeCell ref="BP25:CD25"/>
    <mergeCell ref="CE25:CH25"/>
    <mergeCell ref="DA24:DI24"/>
    <mergeCell ref="DJ24:DL24"/>
    <mergeCell ref="DM24:DQ24"/>
    <mergeCell ref="DR24:DT24"/>
    <mergeCell ref="DU24:DY24"/>
    <mergeCell ref="CI24:CW24"/>
    <mergeCell ref="CX24:CZ24"/>
    <mergeCell ref="DA25:DI25"/>
    <mergeCell ref="DJ25:DL25"/>
    <mergeCell ref="DM25:DQ25"/>
    <mergeCell ref="DR25:DT25"/>
    <mergeCell ref="DU25:DY25"/>
    <mergeCell ref="CI25:CW25"/>
    <mergeCell ref="CX25:CZ25"/>
    <mergeCell ref="J27:S27"/>
    <mergeCell ref="T27:AC27"/>
    <mergeCell ref="AD27:AM27"/>
    <mergeCell ref="AN27:AV27"/>
    <mergeCell ref="AW27:BC27"/>
    <mergeCell ref="BD26:BG26"/>
    <mergeCell ref="BH26:BO26"/>
    <mergeCell ref="BP26:CD26"/>
    <mergeCell ref="CE26:CH26"/>
    <mergeCell ref="J26:S26"/>
    <mergeCell ref="T26:AC26"/>
    <mergeCell ref="AD26:AM26"/>
    <mergeCell ref="AN26:AV26"/>
    <mergeCell ref="AW26:BC26"/>
    <mergeCell ref="BD27:BG27"/>
    <mergeCell ref="BH27:BO27"/>
    <mergeCell ref="BP27:CD27"/>
    <mergeCell ref="CE27:CH27"/>
    <mergeCell ref="DA26:DI26"/>
    <mergeCell ref="DJ26:DL26"/>
    <mergeCell ref="DM26:DQ26"/>
    <mergeCell ref="DR26:DT26"/>
    <mergeCell ref="DU26:DY26"/>
    <mergeCell ref="CI26:CW26"/>
    <mergeCell ref="CX26:CZ26"/>
    <mergeCell ref="DA27:DI27"/>
    <mergeCell ref="DJ27:DL27"/>
    <mergeCell ref="DM27:DQ27"/>
    <mergeCell ref="DR27:DT27"/>
    <mergeCell ref="DU27:DY27"/>
    <mergeCell ref="CI27:CW27"/>
    <mergeCell ref="CX27:CZ27"/>
    <mergeCell ref="J29:S29"/>
    <mergeCell ref="T29:AC29"/>
    <mergeCell ref="AD29:AM29"/>
    <mergeCell ref="AN29:AV29"/>
    <mergeCell ref="AW29:BC29"/>
    <mergeCell ref="BD28:BG28"/>
    <mergeCell ref="BH28:BO28"/>
    <mergeCell ref="BP28:CD28"/>
    <mergeCell ref="CE28:CH28"/>
    <mergeCell ref="J28:S28"/>
    <mergeCell ref="T28:AC28"/>
    <mergeCell ref="AD28:AM28"/>
    <mergeCell ref="AN28:AV28"/>
    <mergeCell ref="AW28:BC28"/>
    <mergeCell ref="BD29:BG29"/>
    <mergeCell ref="BH29:BO29"/>
    <mergeCell ref="BP29:CD29"/>
    <mergeCell ref="CE29:CH29"/>
    <mergeCell ref="DA28:DI28"/>
    <mergeCell ref="DJ28:DL28"/>
    <mergeCell ref="DM28:DQ28"/>
    <mergeCell ref="DR28:DT28"/>
    <mergeCell ref="DU28:DY28"/>
    <mergeCell ref="CI28:CW28"/>
    <mergeCell ref="CX28:CZ28"/>
    <mergeCell ref="DA29:DI29"/>
    <mergeCell ref="DJ29:DL29"/>
    <mergeCell ref="DM29:DQ29"/>
    <mergeCell ref="DR29:DT29"/>
    <mergeCell ref="DU29:DY29"/>
    <mergeCell ref="CI29:CW29"/>
    <mergeCell ref="CX29:CZ29"/>
    <mergeCell ref="J31:S31"/>
    <mergeCell ref="T31:AC31"/>
    <mergeCell ref="AD31:AM31"/>
    <mergeCell ref="AN31:AV31"/>
    <mergeCell ref="AW31:BC31"/>
    <mergeCell ref="BD30:BG30"/>
    <mergeCell ref="BH30:BO30"/>
    <mergeCell ref="BP30:CD30"/>
    <mergeCell ref="CE30:CH30"/>
    <mergeCell ref="J30:S30"/>
    <mergeCell ref="T30:AC30"/>
    <mergeCell ref="AD30:AM30"/>
    <mergeCell ref="AN30:AV30"/>
    <mergeCell ref="AW30:BC30"/>
    <mergeCell ref="BD31:BG31"/>
    <mergeCell ref="BH31:BO31"/>
    <mergeCell ref="BP31:CD31"/>
    <mergeCell ref="CE31:CH31"/>
    <mergeCell ref="DA30:DI30"/>
    <mergeCell ref="DJ30:DL30"/>
    <mergeCell ref="DM30:DQ30"/>
    <mergeCell ref="DR30:DT30"/>
    <mergeCell ref="DU30:DY30"/>
    <mergeCell ref="CI30:CW30"/>
    <mergeCell ref="CX30:CZ30"/>
    <mergeCell ref="DA31:DI31"/>
    <mergeCell ref="DJ31:DL31"/>
    <mergeCell ref="DM31:DQ31"/>
    <mergeCell ref="DR31:DT31"/>
    <mergeCell ref="DU31:DY31"/>
    <mergeCell ref="CI31:CW31"/>
    <mergeCell ref="CX31:CZ31"/>
    <mergeCell ref="J33:S33"/>
    <mergeCell ref="T33:AC33"/>
    <mergeCell ref="AD33:AM33"/>
    <mergeCell ref="AN33:AV33"/>
    <mergeCell ref="AW33:BC33"/>
    <mergeCell ref="BD32:BG32"/>
    <mergeCell ref="BH32:BO32"/>
    <mergeCell ref="BP32:CD32"/>
    <mergeCell ref="CE32:CH32"/>
    <mergeCell ref="J32:S32"/>
    <mergeCell ref="T32:AC32"/>
    <mergeCell ref="AD32:AM32"/>
    <mergeCell ref="AN32:AV32"/>
    <mergeCell ref="AW32:BC32"/>
    <mergeCell ref="BD33:BG33"/>
    <mergeCell ref="BH33:BO33"/>
    <mergeCell ref="BP33:CD33"/>
    <mergeCell ref="CE33:CH33"/>
    <mergeCell ref="DA32:DI32"/>
    <mergeCell ref="DJ32:DL32"/>
    <mergeCell ref="DM32:DQ32"/>
    <mergeCell ref="DR32:DT32"/>
    <mergeCell ref="DU32:DY32"/>
    <mergeCell ref="CI32:CW32"/>
    <mergeCell ref="CX32:CZ32"/>
    <mergeCell ref="DA33:DI33"/>
    <mergeCell ref="DJ33:DL33"/>
    <mergeCell ref="DM33:DQ33"/>
    <mergeCell ref="DR33:DT33"/>
    <mergeCell ref="DU33:DY33"/>
    <mergeCell ref="CI33:CW33"/>
    <mergeCell ref="CX33:CZ33"/>
    <mergeCell ref="J35:S35"/>
    <mergeCell ref="T35:AC35"/>
    <mergeCell ref="AD35:AM35"/>
    <mergeCell ref="AN35:AV35"/>
    <mergeCell ref="AW35:BC35"/>
    <mergeCell ref="BD34:BG34"/>
    <mergeCell ref="BH34:BO34"/>
    <mergeCell ref="BP34:CD34"/>
    <mergeCell ref="CE34:CH34"/>
    <mergeCell ref="J34:S34"/>
    <mergeCell ref="T34:AC34"/>
    <mergeCell ref="AD34:AM34"/>
    <mergeCell ref="AN34:AV34"/>
    <mergeCell ref="AW34:BC34"/>
    <mergeCell ref="BD35:BG35"/>
    <mergeCell ref="BH35:BO35"/>
    <mergeCell ref="BP35:CD35"/>
    <mergeCell ref="CE35:CH35"/>
    <mergeCell ref="DA34:DI34"/>
    <mergeCell ref="DJ34:DL34"/>
    <mergeCell ref="DM34:DQ34"/>
    <mergeCell ref="DR34:DT34"/>
    <mergeCell ref="DU34:DY34"/>
    <mergeCell ref="CI34:CW34"/>
    <mergeCell ref="CX34:CZ34"/>
    <mergeCell ref="DA35:DI35"/>
    <mergeCell ref="DJ35:DL35"/>
    <mergeCell ref="DM35:DQ35"/>
    <mergeCell ref="DR35:DT35"/>
    <mergeCell ref="DU35:DY35"/>
    <mergeCell ref="CI35:CW35"/>
    <mergeCell ref="CX35:CZ35"/>
    <mergeCell ref="J37:S37"/>
    <mergeCell ref="T37:AC37"/>
    <mergeCell ref="AD37:AM37"/>
    <mergeCell ref="AN37:AV37"/>
    <mergeCell ref="AW37:BC37"/>
    <mergeCell ref="BD36:BG36"/>
    <mergeCell ref="BH36:BO36"/>
    <mergeCell ref="BP36:CD36"/>
    <mergeCell ref="CE36:CH36"/>
    <mergeCell ref="J36:S36"/>
    <mergeCell ref="T36:AC36"/>
    <mergeCell ref="AD36:AM36"/>
    <mergeCell ref="AN36:AV36"/>
    <mergeCell ref="AW36:BC36"/>
    <mergeCell ref="BD37:BG37"/>
    <mergeCell ref="BH37:BO37"/>
    <mergeCell ref="BP37:CD37"/>
    <mergeCell ref="CE37:CH37"/>
    <mergeCell ref="DA36:DI36"/>
    <mergeCell ref="DJ36:DL36"/>
    <mergeCell ref="DM36:DQ36"/>
    <mergeCell ref="DR36:DT36"/>
    <mergeCell ref="DU36:DY36"/>
    <mergeCell ref="CI36:CW36"/>
    <mergeCell ref="CX36:CZ36"/>
    <mergeCell ref="DA37:DI37"/>
    <mergeCell ref="DJ37:DL37"/>
    <mergeCell ref="DM37:DQ37"/>
    <mergeCell ref="DR37:DT37"/>
    <mergeCell ref="DU37:DY37"/>
    <mergeCell ref="CI37:CW37"/>
    <mergeCell ref="CX37:CZ37"/>
    <mergeCell ref="J39:S39"/>
    <mergeCell ref="T39:AC39"/>
    <mergeCell ref="AD39:AM39"/>
    <mergeCell ref="AN39:AV39"/>
    <mergeCell ref="AW39:BC39"/>
    <mergeCell ref="BD38:BG38"/>
    <mergeCell ref="BH38:BO38"/>
    <mergeCell ref="BP38:CD38"/>
    <mergeCell ref="CE38:CH38"/>
    <mergeCell ref="J38:S38"/>
    <mergeCell ref="T38:AC38"/>
    <mergeCell ref="AD38:AM38"/>
    <mergeCell ref="AN38:AV38"/>
    <mergeCell ref="AW38:BC38"/>
    <mergeCell ref="BD39:BG39"/>
    <mergeCell ref="BH39:BO39"/>
    <mergeCell ref="BP39:CD39"/>
    <mergeCell ref="CE39:CH39"/>
    <mergeCell ref="DA38:DI38"/>
    <mergeCell ref="DJ38:DL38"/>
    <mergeCell ref="DM38:DQ38"/>
    <mergeCell ref="DR38:DT38"/>
    <mergeCell ref="DU38:DY38"/>
    <mergeCell ref="CI38:CW38"/>
    <mergeCell ref="CX38:CZ38"/>
    <mergeCell ref="DA39:DI39"/>
    <mergeCell ref="DJ39:DL39"/>
    <mergeCell ref="DM39:DQ39"/>
    <mergeCell ref="DR39:DT39"/>
    <mergeCell ref="DU39:DY39"/>
    <mergeCell ref="CI39:CW39"/>
    <mergeCell ref="CX39:CZ39"/>
    <mergeCell ref="J41:S41"/>
    <mergeCell ref="T41:AC41"/>
    <mergeCell ref="AD41:AM41"/>
    <mergeCell ref="AN41:AV41"/>
    <mergeCell ref="AW41:BC41"/>
    <mergeCell ref="BD40:BG40"/>
    <mergeCell ref="BH40:BO40"/>
    <mergeCell ref="BP40:CD40"/>
    <mergeCell ref="CE40:CH40"/>
    <mergeCell ref="J40:S40"/>
    <mergeCell ref="T40:AC40"/>
    <mergeCell ref="AD40:AM40"/>
    <mergeCell ref="AN40:AV40"/>
    <mergeCell ref="AW40:BC40"/>
    <mergeCell ref="BD41:BG41"/>
    <mergeCell ref="BH41:BO41"/>
    <mergeCell ref="BP41:CD41"/>
    <mergeCell ref="CE41:CH41"/>
    <mergeCell ref="DA40:DI40"/>
    <mergeCell ref="DJ40:DL40"/>
    <mergeCell ref="DM40:DQ40"/>
    <mergeCell ref="DR40:DT40"/>
    <mergeCell ref="DU40:DY40"/>
    <mergeCell ref="CI40:CW40"/>
    <mergeCell ref="CX40:CZ40"/>
    <mergeCell ref="DA41:DI41"/>
    <mergeCell ref="DJ41:DL41"/>
    <mergeCell ref="DM41:DQ41"/>
    <mergeCell ref="DR41:DT41"/>
    <mergeCell ref="DU41:DY41"/>
    <mergeCell ref="CI41:CW41"/>
    <mergeCell ref="CX41:CZ41"/>
    <mergeCell ref="J43:S43"/>
    <mergeCell ref="T43:AC43"/>
    <mergeCell ref="AD43:AM43"/>
    <mergeCell ref="AN43:AV43"/>
    <mergeCell ref="AW43:BC43"/>
    <mergeCell ref="BD42:BG42"/>
    <mergeCell ref="BH42:BO42"/>
    <mergeCell ref="BP42:CD42"/>
    <mergeCell ref="CE42:CH42"/>
    <mergeCell ref="J42:S42"/>
    <mergeCell ref="T42:AC42"/>
    <mergeCell ref="AD42:AM42"/>
    <mergeCell ref="AN42:AV42"/>
    <mergeCell ref="AW42:BC42"/>
    <mergeCell ref="BD43:BG43"/>
    <mergeCell ref="BH43:BO43"/>
    <mergeCell ref="BP43:CD43"/>
    <mergeCell ref="CE43:CH43"/>
    <mergeCell ref="DA42:DI42"/>
    <mergeCell ref="DJ42:DL42"/>
    <mergeCell ref="DM42:DQ42"/>
    <mergeCell ref="DR42:DT42"/>
    <mergeCell ref="DU42:DY42"/>
    <mergeCell ref="CI42:CW42"/>
    <mergeCell ref="CX42:CZ42"/>
    <mergeCell ref="DA43:DI43"/>
    <mergeCell ref="DJ43:DL43"/>
    <mergeCell ref="DM43:DQ43"/>
    <mergeCell ref="DR43:DT43"/>
    <mergeCell ref="DU43:DY43"/>
    <mergeCell ref="CI43:CW43"/>
    <mergeCell ref="CX43:CZ43"/>
    <mergeCell ref="J45:S45"/>
    <mergeCell ref="T45:AC45"/>
    <mergeCell ref="AD45:AM45"/>
    <mergeCell ref="AN45:AV45"/>
    <mergeCell ref="AW45:BC45"/>
    <mergeCell ref="BD44:BG44"/>
    <mergeCell ref="BH44:BO44"/>
    <mergeCell ref="BP44:CD44"/>
    <mergeCell ref="CE44:CH44"/>
    <mergeCell ref="J44:S44"/>
    <mergeCell ref="T44:AC44"/>
    <mergeCell ref="AD44:AM44"/>
    <mergeCell ref="AN44:AV44"/>
    <mergeCell ref="AW44:BC44"/>
    <mergeCell ref="BD45:BG45"/>
    <mergeCell ref="BH45:BO45"/>
    <mergeCell ref="BP45:CD45"/>
    <mergeCell ref="CE45:CH45"/>
    <mergeCell ref="DA44:DI44"/>
    <mergeCell ref="DJ44:DL44"/>
    <mergeCell ref="DM44:DQ44"/>
    <mergeCell ref="DR44:DT44"/>
    <mergeCell ref="DU44:DY44"/>
    <mergeCell ref="CI44:CW44"/>
    <mergeCell ref="CX44:CZ44"/>
    <mergeCell ref="DA45:DI45"/>
    <mergeCell ref="DJ45:DL45"/>
    <mergeCell ref="DM45:DQ45"/>
    <mergeCell ref="DR45:DT45"/>
    <mergeCell ref="DU45:DY45"/>
    <mergeCell ref="CI45:CW45"/>
    <mergeCell ref="CX45:CZ45"/>
    <mergeCell ref="J47:S47"/>
    <mergeCell ref="T47:AC47"/>
    <mergeCell ref="AD47:AM47"/>
    <mergeCell ref="AN47:AV47"/>
    <mergeCell ref="AW47:BC47"/>
    <mergeCell ref="BD46:BG46"/>
    <mergeCell ref="BH46:BO46"/>
    <mergeCell ref="BP46:CD46"/>
    <mergeCell ref="CE46:CH46"/>
    <mergeCell ref="J46:S46"/>
    <mergeCell ref="T46:AC46"/>
    <mergeCell ref="AD46:AM46"/>
    <mergeCell ref="AN46:AV46"/>
    <mergeCell ref="AW46:BC46"/>
    <mergeCell ref="BD47:BG47"/>
    <mergeCell ref="BH47:BO47"/>
    <mergeCell ref="BP47:CD47"/>
    <mergeCell ref="CE47:CH47"/>
    <mergeCell ref="DA46:DI46"/>
    <mergeCell ref="DJ46:DL46"/>
    <mergeCell ref="DM46:DQ46"/>
    <mergeCell ref="DR46:DT46"/>
    <mergeCell ref="DU46:DY46"/>
    <mergeCell ref="CI46:CW46"/>
    <mergeCell ref="CX46:CZ46"/>
    <mergeCell ref="DA47:DI47"/>
    <mergeCell ref="DJ47:DL47"/>
    <mergeCell ref="DM47:DQ47"/>
    <mergeCell ref="DR47:DT47"/>
    <mergeCell ref="DU47:DY47"/>
    <mergeCell ref="CI47:CW47"/>
    <mergeCell ref="CX47:CZ47"/>
    <mergeCell ref="J49:S49"/>
    <mergeCell ref="T49:AC49"/>
    <mergeCell ref="AD49:AM49"/>
    <mergeCell ref="AN49:AV49"/>
    <mergeCell ref="AW49:BC49"/>
    <mergeCell ref="BD48:BG48"/>
    <mergeCell ref="BH48:BO48"/>
    <mergeCell ref="BP48:CD48"/>
    <mergeCell ref="CE48:CH48"/>
    <mergeCell ref="J48:S48"/>
    <mergeCell ref="T48:AC48"/>
    <mergeCell ref="AD48:AM48"/>
    <mergeCell ref="AN48:AV48"/>
    <mergeCell ref="AW48:BC48"/>
    <mergeCell ref="BD49:BG49"/>
    <mergeCell ref="BH49:BO49"/>
    <mergeCell ref="BP49:CD49"/>
    <mergeCell ref="CE49:CH49"/>
    <mergeCell ref="DA48:DI48"/>
    <mergeCell ref="DJ48:DL48"/>
    <mergeCell ref="DM48:DQ48"/>
    <mergeCell ref="DR48:DT48"/>
    <mergeCell ref="DU48:DY48"/>
    <mergeCell ref="CI48:CW48"/>
    <mergeCell ref="CX48:CZ48"/>
    <mergeCell ref="DA49:DI49"/>
    <mergeCell ref="DJ49:DL49"/>
    <mergeCell ref="DM49:DQ49"/>
    <mergeCell ref="DR49:DT49"/>
    <mergeCell ref="DU49:DY49"/>
    <mergeCell ref="CI49:CW49"/>
    <mergeCell ref="CX49:CZ49"/>
    <mergeCell ref="J51:S51"/>
    <mergeCell ref="T51:AC51"/>
    <mergeCell ref="AD51:AM51"/>
    <mergeCell ref="AN51:AV51"/>
    <mergeCell ref="AW51:BC51"/>
    <mergeCell ref="BD50:BG50"/>
    <mergeCell ref="BH50:BO50"/>
    <mergeCell ref="BP50:CD50"/>
    <mergeCell ref="CE50:CH50"/>
    <mergeCell ref="J50:S50"/>
    <mergeCell ref="T50:AC50"/>
    <mergeCell ref="AD50:AM50"/>
    <mergeCell ref="AN50:AV50"/>
    <mergeCell ref="AW50:BC50"/>
    <mergeCell ref="BD51:BG51"/>
    <mergeCell ref="BH51:BO51"/>
    <mergeCell ref="BP51:CD51"/>
    <mergeCell ref="CE51:CH51"/>
    <mergeCell ref="DA50:DI50"/>
    <mergeCell ref="DJ50:DL50"/>
    <mergeCell ref="DM50:DQ50"/>
    <mergeCell ref="DR50:DT50"/>
    <mergeCell ref="DU50:DY50"/>
    <mergeCell ref="CI50:CW50"/>
    <mergeCell ref="CX50:CZ50"/>
    <mergeCell ref="DA51:DI51"/>
    <mergeCell ref="DJ51:DL51"/>
    <mergeCell ref="DM51:DQ51"/>
    <mergeCell ref="DR51:DT51"/>
    <mergeCell ref="DU51:DY51"/>
    <mergeCell ref="CI51:CW51"/>
    <mergeCell ref="CX51:CZ51"/>
    <mergeCell ref="DJ52:DL52"/>
    <mergeCell ref="DM52:DQ52"/>
    <mergeCell ref="DR52:DT52"/>
    <mergeCell ref="DU52:DY52"/>
    <mergeCell ref="J53:S53"/>
    <mergeCell ref="T53:AC53"/>
    <mergeCell ref="AD53:AM53"/>
    <mergeCell ref="AN53:AV53"/>
    <mergeCell ref="AW53:BC53"/>
    <mergeCell ref="BD52:BG52"/>
    <mergeCell ref="BH52:BO52"/>
    <mergeCell ref="BP52:CD52"/>
    <mergeCell ref="CE52:CH52"/>
    <mergeCell ref="CI52:CW52"/>
    <mergeCell ref="CX52:CZ52"/>
    <mergeCell ref="J52:S52"/>
    <mergeCell ref="T52:AC52"/>
    <mergeCell ref="AD52:AM52"/>
    <mergeCell ref="AN52:AV52"/>
    <mergeCell ref="AW52:BC52"/>
    <mergeCell ref="AN54:AV54"/>
    <mergeCell ref="AW54:BC54"/>
    <mergeCell ref="BD53:BG53"/>
    <mergeCell ref="BH53:BO53"/>
    <mergeCell ref="BP53:CD53"/>
    <mergeCell ref="CE53:CH53"/>
    <mergeCell ref="CI53:CW53"/>
    <mergeCell ref="CX53:CZ53"/>
    <mergeCell ref="DA52:DI52"/>
    <mergeCell ref="DA54:DI54"/>
    <mergeCell ref="DJ54:DL54"/>
    <mergeCell ref="DM54:DQ54"/>
    <mergeCell ref="DR54:DT54"/>
    <mergeCell ref="DU54:DY54"/>
    <mergeCell ref="A12:D12"/>
    <mergeCell ref="A13:D13"/>
    <mergeCell ref="A14:D14"/>
    <mergeCell ref="A15:D15"/>
    <mergeCell ref="A16:D16"/>
    <mergeCell ref="BD54:BG54"/>
    <mergeCell ref="BH54:BO54"/>
    <mergeCell ref="BP54:CD54"/>
    <mergeCell ref="CE54:CH54"/>
    <mergeCell ref="CI54:CW54"/>
    <mergeCell ref="CX54:CZ54"/>
    <mergeCell ref="DA53:DI53"/>
    <mergeCell ref="DJ53:DL53"/>
    <mergeCell ref="DM53:DQ53"/>
    <mergeCell ref="DR53:DT53"/>
    <mergeCell ref="DU53:DY53"/>
    <mergeCell ref="J54:S54"/>
    <mergeCell ref="T54:AC54"/>
    <mergeCell ref="AD54:AM54"/>
    <mergeCell ref="A23:D23"/>
    <mergeCell ref="A24:D24"/>
    <mergeCell ref="A25:D25"/>
    <mergeCell ref="A26:D26"/>
    <mergeCell ref="A27:D27"/>
    <mergeCell ref="A28:D28"/>
    <mergeCell ref="A17:D17"/>
    <mergeCell ref="A18:D18"/>
    <mergeCell ref="A19:D19"/>
    <mergeCell ref="A20:D20"/>
    <mergeCell ref="A21:D21"/>
    <mergeCell ref="A22:D22"/>
    <mergeCell ref="A37:D37"/>
    <mergeCell ref="A38:D38"/>
    <mergeCell ref="A39:D39"/>
    <mergeCell ref="A40:D40"/>
    <mergeCell ref="A29:D29"/>
    <mergeCell ref="A30:D30"/>
    <mergeCell ref="A31:D31"/>
    <mergeCell ref="A32:D32"/>
    <mergeCell ref="A33:D33"/>
    <mergeCell ref="A34:D34"/>
    <mergeCell ref="A35:D35"/>
    <mergeCell ref="A36:D36"/>
    <mergeCell ref="A53:D53"/>
    <mergeCell ref="A54:D54"/>
    <mergeCell ref="A47:D47"/>
    <mergeCell ref="A48:D48"/>
    <mergeCell ref="A49:D49"/>
    <mergeCell ref="A50:D50"/>
    <mergeCell ref="A51:D51"/>
    <mergeCell ref="A52:D52"/>
    <mergeCell ref="A41:D41"/>
    <mergeCell ref="A42:D42"/>
    <mergeCell ref="A43:D43"/>
    <mergeCell ref="A44:D44"/>
    <mergeCell ref="A45:D45"/>
    <mergeCell ref="A46:D46"/>
  </mergeCells>
  <phoneticPr fontId="1"/>
  <conditionalFormatting sqref="A4:T5">
    <cfRule type="cellIs" dxfId="1" priority="5" operator="equal">
      <formula>" "</formula>
    </cfRule>
    <cfRule type="cellIs" dxfId="0" priority="6" operator="equal">
      <formula>" "</formula>
    </cfRule>
  </conditionalFormatting>
  <conditionalFormatting sqref="E15:I54">
    <cfRule type="expression" priority="3">
      <formula>$A$4&lt;$E$15</formula>
    </cfRule>
  </conditionalFormatting>
  <dataValidations xWindow="1664" yWindow="636" count="17">
    <dataValidation allowBlank="1" showInputMessage="1" showErrorMessage="1" promptTitle="お届け先の会社名をご入力ください" prompt="個人宛の場合は、入力不要" sqref="J14:S54" xr:uid="{E4457027-EF76-4DF2-9973-31D562924479}"/>
    <dataValidation allowBlank="1" showInputMessage="1" showErrorMessage="1" promptTitle="お届け先の方のお名前のフリガナをご入力ください" prompt="全角カタカナ" sqref="AD14:AM54" xr:uid="{805671B6-4EC7-4ABA-A0D6-1BE7905F859F}"/>
    <dataValidation allowBlank="1" showInputMessage="1" showErrorMessage="1" promptTitle="お届け先の方のお名前をご入力ください" prompt="　" sqref="T14:AC54" xr:uid="{0E7BB70F-E3F2-4FC4-8BB3-69AA48C293DD}"/>
    <dataValidation allowBlank="1" showInputMessage="1" showErrorMessage="1" promptTitle="お届け先の電話番号をご入力ください" prompt="　" sqref="AN14:AV54" xr:uid="{02C6D94C-40E2-43C0-9920-DE68B4C9EB60}"/>
    <dataValidation allowBlank="1" showInputMessage="1" showErrorMessage="1" promptTitle="お届け先住所の郵便番号をご入力ください。" prompt="ハイフン含める" sqref="AW14:BC54" xr:uid="{259642F3-817C-445A-BC33-85331492024E}"/>
    <dataValidation allowBlank="1" showInputMessage="1" showErrorMessage="1" promptTitle="お届け先の住所の『市区町村』をご入力ください" prompt="　" sqref="BH14:BO54" xr:uid="{B1F4A970-3DC7-43D2-B629-2AD7C81C4415}"/>
    <dataValidation allowBlank="1" showInputMessage="1" showErrorMessage="1" promptTitle="お届け先の住所の市区町村より後の情報をご入力ください" prompt="建物名・部屋番号も含む" sqref="BP14:CD53" xr:uid="{BFC3D995-6441-40CC-853A-1E358E89D87C}"/>
    <dataValidation allowBlank="1" showInputMessage="1" showErrorMessage="1" promptTitle="ご希望の商品の『商品番号』をご入力ください" prompt="例)AA01_x000a__x000a_※「-(ハイフン)」や「・」などの記号は不要_x000a_※サイトで商品ページが表示されない商品は_x000a_　販売期間外ですので、ご注文いただけません。_x000a_　サイトページをご確認の上、ご入力ください。" sqref="CE14:CH14" xr:uid="{73E48623-1818-49E8-8975-E5402371BC8C}"/>
    <dataValidation allowBlank="1" showInputMessage="1" showErrorMessage="1" promptTitle="入力不要" prompt="　" sqref="DM14:DQ54 DU14:DY53 CI14:CW54" xr:uid="{A5255A8B-2B41-4A0B-83DE-B970AC39778A}"/>
    <dataValidation type="list" allowBlank="1" showInputMessage="1" showErrorMessage="1" promptTitle="手提げ袋をの有無を選択してください" prompt="※手提げ袋の対応の可否は_x000a_　商品によって異なります。_x000a_　該当商品のページをご確認ください。" sqref="DJ14:DL14" xr:uid="{CFD308AC-0C1D-406B-AB74-CA2339710816}">
      <formula1>"あり,なし"</formula1>
    </dataValidation>
    <dataValidation type="list" allowBlank="1" showInputMessage="1" showErrorMessage="1" promptTitle="熨斗の有無を選択してください" prompt="※熨斗の種類および熨斗対応の可否は_x000a_　商品によって異なります。_x000a_　該当商品のページをご確認ください。" sqref="CX14:CZ14" xr:uid="{1E83B9C8-400A-41C8-9D5A-13432826DD18}">
      <formula1>"あり,なし"</formula1>
    </dataValidation>
    <dataValidation allowBlank="1" showInputMessage="1" showErrorMessage="1" promptTitle="ご希望の商品の個数をご入力ください" prompt="　" sqref="DR14:DT55" xr:uid="{E63D0E5F-BB60-4104-902F-6FF9D0AD9F1A}"/>
    <dataValidation type="list" errorStyle="information" allowBlank="1" showInputMessage="1" promptTitle="名入れをご希望の場合は、ご入力ください" prompt="名入れ不要の場合は空欄のまま_x000a_お名前が連名の場合は「、」を入力_x000a_例)タニ山　太郎、花子_x000a__x000a_※熨名入れ対応の可否は_x000a_　商品によって異なります。_x000a_　該当商品のページをご確認ください。" sqref="DA14:DI14" xr:uid="{08A040B9-97C4-488D-AD45-BDA9D76BABAA}">
      <formula1>"なし"</formula1>
    </dataValidation>
    <dataValidation allowBlank="1" showInputMessage="1" showErrorMessage="1" promptTitle="商品の希望納品日がございましたらご入力ください" prompt="空欄の場合は、希望なしといたします。_x000a_【配送の最短納期】より前の日付指定はできません。" sqref="E14:I14" xr:uid="{5CC7E709-04C2-421A-929C-20A1BF531B6D}"/>
    <dataValidation type="custom" allowBlank="1" showInputMessage="1" showErrorMessage="1" errorTitle="この日付は指定できません" error="この日付は指定できません" promptTitle="商品の希望納品日がございましたらご入力ください" prompt="空欄の場合は、希望なしといたします。_x000a_【配送の最短納期】より前の日付指定はできません。" sqref="E15:I54" xr:uid="{E1151B5C-1B4C-4A28-B8FA-18EC5C8A8761}">
      <formula1>$E15&gt;=$A$4</formula1>
    </dataValidation>
    <dataValidation allowBlank="1" showInputMessage="1" showErrorMessage="1" promptTitle="出荷情報をこちらに記載いたします" prompt="入力不要" sqref="DZ12:ER54" xr:uid="{92514624-0839-49E9-A6CE-D3D8C732BA86}"/>
    <dataValidation allowBlank="1" showInputMessage="1" showErrorMessage="1" promptTitle="ご希望の商品の『商品番号』をご入力ください" prompt="※商品番号のアルファベットは、大文字と小文字を区別してご入力ください。_x000a_　例)AB-12 と ab-12 は別の商品として登録されています_x000a_※数字は 半角 でご入力ください。全角では正しく商品が特定できません。_x000a_※サイトで商品ページが表示されない商品は_x000a_　販売期間外ですので、ご注文いただけません。_x000a_　サイトページをご確認の上、ご入力ください。" sqref="CE15:CH54" xr:uid="{B49B3A1D-DD3A-4819-8094-A31F23B672B3}"/>
  </dataValidations>
  <pageMargins left="0.7" right="0.7" top="0.75" bottom="0.75" header="0.3" footer="0.3"/>
  <extLst>
    <ext xmlns:x14="http://schemas.microsoft.com/office/spreadsheetml/2009/9/main" uri="{CCE6A557-97BC-4b89-ADB6-D9C93CAAB3DF}">
      <x14:dataValidations xmlns:xm="http://schemas.microsoft.com/office/excel/2006/main" xWindow="1664" yWindow="636" count="4">
        <x14:dataValidation type="list" allowBlank="1" showInputMessage="1" showErrorMessage="1" promptTitle="お届け先の住所の『都道府県』を選択してください" prompt="　" xr:uid="{DD6DFE8C-6007-43EB-8941-22F2E03F7046}">
          <x14:formula1>
            <xm:f>リスト!$A$2:$A$48</xm:f>
          </x14:formula1>
          <xm:sqref>BD14:BG54</xm:sqref>
        </x14:dataValidation>
        <x14:dataValidation type="list" allowBlank="1" showInputMessage="1" showErrorMessage="1" promptTitle="熨斗の有無を選択してください" prompt="※熨斗の種類および熨斗対応の可否は_x000a_　商品によって異なります。_x000a_　該当商品のページをご確認ください。" xr:uid="{34AFDCD7-CEDA-4091-8D9C-0F3FE3560534}">
          <x14:formula1>
            <xm:f>_xlfn.XLOOKUP(TRUE,EXACT(リスト!$M$2:$M$11,リスト!$K2),リスト!$N$2:$O$11)</xm:f>
          </x14:formula1>
          <xm:sqref>CX15:CZ54</xm:sqref>
        </x14:dataValidation>
        <x14:dataValidation type="list" allowBlank="1" showInputMessage="1" promptTitle="名入れをご希望の方は、ご入力ください" prompt="名入れ不要の場合は空欄のまま_x000a_お名前が連名の場合は「、」を入力_x000a_例)タニ山　太郎、花子_x000a__x000a_※熨名入れ対応の可否は_x000a_　商品によって異なります。" xr:uid="{2B75718F-CAFA-4C9C-8197-458786FADCFB}">
          <x14:formula1>
            <xm:f>_xlfn.XLOOKUP(リスト!$K2,リスト!$P$2:$P$11,リスト!$Q$2:$R$11)</xm:f>
          </x14:formula1>
          <xm:sqref>DA15:DI54</xm:sqref>
        </x14:dataValidation>
        <x14:dataValidation type="list" allowBlank="1" showInputMessage="1" showErrorMessage="1" promptTitle="手提げ袋の有無を選択してください" prompt="※手提げ袋の対応の可否は_x000a_　商品によって異なります。_x000a_　該当商品のページをご確認ください。" xr:uid="{338E3E39-11E7-43FA-B869-E933BE4A5EB0}">
          <x14:formula1>
            <xm:f>_xlfn.XLOOKUP(TRUE,EXACT(リスト!$T$2:$T$11,リスト!$K2),リスト!$U$2:$V$11)</xm:f>
          </x14:formula1>
          <xm:sqref>DJ15:DL54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0C72-214E-4723-B309-0713E45ED8E9}">
  <dimension ref="A1:V494"/>
  <sheetViews>
    <sheetView workbookViewId="0">
      <selection activeCell="AK13" sqref="AK13"/>
    </sheetView>
  </sheetViews>
  <sheetFormatPr defaultRowHeight="18" x14ac:dyDescent="0.45"/>
  <cols>
    <col min="1" max="1" width="8.69921875" style="22"/>
    <col min="3" max="4" width="8.69921875" hidden="1" customWidth="1"/>
    <col min="5" max="6" width="8.69921875" style="2" hidden="1" customWidth="1"/>
    <col min="7" max="22" width="8.69921875" hidden="1" customWidth="1"/>
  </cols>
  <sheetData>
    <row r="1" spans="1:22" x14ac:dyDescent="0.45">
      <c r="A1" s="19" t="s">
        <v>34</v>
      </c>
      <c r="C1" s="20" t="s">
        <v>39</v>
      </c>
      <c r="D1" s="20" t="s">
        <v>38</v>
      </c>
      <c r="E1" s="1" t="s">
        <v>101</v>
      </c>
      <c r="F1" s="1" t="s">
        <v>1089</v>
      </c>
      <c r="H1" s="20" t="s">
        <v>1086</v>
      </c>
      <c r="J1" s="20" t="s">
        <v>1157</v>
      </c>
      <c r="K1" s="20" t="s">
        <v>1156</v>
      </c>
      <c r="M1" s="20" t="s">
        <v>1159</v>
      </c>
      <c r="N1" s="20" t="s">
        <v>1160</v>
      </c>
      <c r="P1" s="20" t="s">
        <v>1160</v>
      </c>
      <c r="Q1" s="20" t="s">
        <v>1161</v>
      </c>
      <c r="T1" s="20" t="s">
        <v>1159</v>
      </c>
      <c r="U1" s="20" t="s">
        <v>1175</v>
      </c>
    </row>
    <row r="2" spans="1:22" x14ac:dyDescent="0.45">
      <c r="A2" s="21" t="s">
        <v>54</v>
      </c>
      <c r="C2" t="s">
        <v>200</v>
      </c>
      <c r="D2" t="s">
        <v>201</v>
      </c>
      <c r="E2">
        <v>4500</v>
      </c>
      <c r="F2" t="s">
        <v>1136</v>
      </c>
      <c r="J2">
        <v>1</v>
      </c>
      <c r="K2" t="e" cm="1">
        <f t="array" ref="K2">_xlfn.XLOOKUP(TRUE,EXACT(リスト!$C$2:$C$494,注文依頼書!$CE15),リスト!$F$2:$F$494)</f>
        <v>#N/A</v>
      </c>
      <c r="M2" t="s">
        <v>1158</v>
      </c>
      <c r="N2" t="s">
        <v>1162</v>
      </c>
      <c r="P2" t="s">
        <v>1158</v>
      </c>
      <c r="Q2" t="s">
        <v>1162</v>
      </c>
      <c r="T2" t="s">
        <v>1158</v>
      </c>
      <c r="U2" t="s">
        <v>1162</v>
      </c>
    </row>
    <row r="3" spans="1:22" x14ac:dyDescent="0.45">
      <c r="A3" s="21" t="s">
        <v>55</v>
      </c>
      <c r="C3" t="s">
        <v>116</v>
      </c>
      <c r="D3" t="s">
        <v>117</v>
      </c>
      <c r="E3">
        <v>5990</v>
      </c>
      <c r="F3" t="s">
        <v>1158</v>
      </c>
      <c r="J3">
        <v>2</v>
      </c>
      <c r="K3" t="e" cm="1">
        <f t="array" ref="K3">_xlfn.XLOOKUP(TRUE,EXACT(リスト!$C$2:$C$494,注文依頼書!$CE16),リスト!$F$2:$F$494)</f>
        <v>#N/A</v>
      </c>
      <c r="M3" t="s">
        <v>1165</v>
      </c>
      <c r="N3" t="s">
        <v>1163</v>
      </c>
      <c r="O3" t="s">
        <v>1164</v>
      </c>
      <c r="P3" t="s">
        <v>1165</v>
      </c>
      <c r="Q3" t="s">
        <v>1174</v>
      </c>
      <c r="R3" t="s">
        <v>1164</v>
      </c>
      <c r="T3" t="s">
        <v>1165</v>
      </c>
      <c r="U3" t="s">
        <v>1163</v>
      </c>
      <c r="V3" t="s">
        <v>1164</v>
      </c>
    </row>
    <row r="4" spans="1:22" x14ac:dyDescent="0.45">
      <c r="A4" s="21" t="s">
        <v>56</v>
      </c>
      <c r="C4" t="s">
        <v>126</v>
      </c>
      <c r="D4" t="s">
        <v>127</v>
      </c>
      <c r="E4">
        <v>6249</v>
      </c>
      <c r="F4" t="s">
        <v>1158</v>
      </c>
      <c r="J4">
        <v>3</v>
      </c>
      <c r="K4" t="e" cm="1">
        <f t="array" ref="K4">_xlfn.XLOOKUP(TRUE,EXACT(リスト!$C$2:$C$494,注文依頼書!$CE17),リスト!$F$2:$F$494)</f>
        <v>#N/A</v>
      </c>
      <c r="M4" t="s">
        <v>1166</v>
      </c>
      <c r="N4" t="s">
        <v>1163</v>
      </c>
      <c r="O4" t="s">
        <v>1164</v>
      </c>
      <c r="P4" t="s">
        <v>1166</v>
      </c>
      <c r="Q4" t="s">
        <v>1174</v>
      </c>
      <c r="R4" t="s">
        <v>1164</v>
      </c>
      <c r="T4" t="s">
        <v>1166</v>
      </c>
      <c r="U4" t="s">
        <v>1162</v>
      </c>
    </row>
    <row r="5" spans="1:22" x14ac:dyDescent="0.45">
      <c r="A5" s="21" t="s">
        <v>57</v>
      </c>
      <c r="C5" t="s">
        <v>124</v>
      </c>
      <c r="D5" t="s">
        <v>125</v>
      </c>
      <c r="E5">
        <v>6124</v>
      </c>
      <c r="F5" t="s">
        <v>1158</v>
      </c>
      <c r="J5">
        <v>4</v>
      </c>
      <c r="K5" t="e" cm="1">
        <f t="array" ref="K5">_xlfn.XLOOKUP(TRUE,EXACT(リスト!$C$2:$C$494,注文依頼書!$CE18),リスト!$F$2:$F$494)</f>
        <v>#N/A</v>
      </c>
      <c r="M5" t="s">
        <v>1167</v>
      </c>
      <c r="N5" t="s">
        <v>1163</v>
      </c>
      <c r="O5" t="s">
        <v>1164</v>
      </c>
      <c r="P5" t="s">
        <v>1167</v>
      </c>
      <c r="Q5" t="s">
        <v>1162</v>
      </c>
      <c r="T5" t="s">
        <v>1167</v>
      </c>
      <c r="U5" t="s">
        <v>1163</v>
      </c>
      <c r="V5" t="s">
        <v>1164</v>
      </c>
    </row>
    <row r="6" spans="1:22" x14ac:dyDescent="0.45">
      <c r="A6" s="21" t="s">
        <v>58</v>
      </c>
      <c r="C6" t="s">
        <v>205</v>
      </c>
      <c r="D6" t="s">
        <v>206</v>
      </c>
      <c r="E6">
        <v>2200</v>
      </c>
      <c r="F6" t="s">
        <v>1136</v>
      </c>
      <c r="J6">
        <v>5</v>
      </c>
      <c r="K6" t="e" cm="1">
        <f t="array" ref="K6">_xlfn.XLOOKUP(TRUE,EXACT(リスト!$C$2:$C$494,注文依頼書!$CE19),リスト!$F$2:$F$494)</f>
        <v>#N/A</v>
      </c>
      <c r="M6" t="s">
        <v>1168</v>
      </c>
      <c r="N6" t="s">
        <v>1163</v>
      </c>
      <c r="O6" t="s">
        <v>1164</v>
      </c>
      <c r="P6" t="s">
        <v>1168</v>
      </c>
      <c r="Q6" t="s">
        <v>1162</v>
      </c>
      <c r="T6" t="s">
        <v>1168</v>
      </c>
      <c r="U6" t="s">
        <v>1162</v>
      </c>
    </row>
    <row r="7" spans="1:22" x14ac:dyDescent="0.45">
      <c r="A7" s="21" t="s">
        <v>59</v>
      </c>
      <c r="C7" t="s">
        <v>213</v>
      </c>
      <c r="D7" t="s">
        <v>1090</v>
      </c>
      <c r="E7">
        <v>3300</v>
      </c>
      <c r="F7" t="s">
        <v>1136</v>
      </c>
      <c r="J7">
        <v>6</v>
      </c>
      <c r="K7" t="e" cm="1">
        <f t="array" ref="K7">_xlfn.XLOOKUP(TRUE,EXACT(リスト!$C$2:$C$494,注文依頼書!$CE20),リスト!$F$2:$F$494)</f>
        <v>#N/A</v>
      </c>
      <c r="M7" t="s">
        <v>1169</v>
      </c>
      <c r="N7" t="s">
        <v>1162</v>
      </c>
      <c r="P7" t="s">
        <v>1169</v>
      </c>
      <c r="Q7" t="s">
        <v>1162</v>
      </c>
      <c r="T7" t="s">
        <v>1169</v>
      </c>
      <c r="U7" t="s">
        <v>1163</v>
      </c>
      <c r="V7" t="s">
        <v>1164</v>
      </c>
    </row>
    <row r="8" spans="1:22" x14ac:dyDescent="0.45">
      <c r="A8" s="21" t="s">
        <v>60</v>
      </c>
      <c r="C8" t="s">
        <v>120</v>
      </c>
      <c r="D8" t="s">
        <v>121</v>
      </c>
      <c r="E8">
        <v>3900</v>
      </c>
      <c r="F8" t="s">
        <v>1137</v>
      </c>
      <c r="J8">
        <v>7</v>
      </c>
      <c r="K8" t="e" cm="1">
        <f t="array" ref="K8">_xlfn.XLOOKUP(TRUE,EXACT(リスト!$C$2:$C$494,注文依頼書!$CE21),リスト!$F$2:$F$494)</f>
        <v>#N/A</v>
      </c>
      <c r="M8" t="s">
        <v>1170</v>
      </c>
      <c r="N8" t="s">
        <v>1162</v>
      </c>
      <c r="P8" t="s">
        <v>1170</v>
      </c>
      <c r="Q8" t="s">
        <v>1162</v>
      </c>
      <c r="T8" t="s">
        <v>1170</v>
      </c>
      <c r="U8" t="s">
        <v>1162</v>
      </c>
    </row>
    <row r="9" spans="1:22" x14ac:dyDescent="0.45">
      <c r="A9" s="21" t="s">
        <v>61</v>
      </c>
      <c r="C9" t="s">
        <v>130</v>
      </c>
      <c r="D9" t="s">
        <v>131</v>
      </c>
      <c r="E9">
        <v>4500</v>
      </c>
      <c r="F9" t="s">
        <v>1136</v>
      </c>
      <c r="J9">
        <v>8</v>
      </c>
      <c r="K9" t="e" cm="1">
        <f t="array" ref="K9">_xlfn.XLOOKUP(TRUE,EXACT(リスト!$C$2:$C$494,注文依頼書!$CE22),リスト!$F$2:$F$494)</f>
        <v>#N/A</v>
      </c>
      <c r="M9" t="s">
        <v>1171</v>
      </c>
      <c r="N9" t="s">
        <v>1163</v>
      </c>
      <c r="O9" t="s">
        <v>1164</v>
      </c>
      <c r="P9" t="s">
        <v>1171</v>
      </c>
      <c r="Q9" t="s">
        <v>1174</v>
      </c>
      <c r="R9" t="s">
        <v>1164</v>
      </c>
      <c r="T9" t="s">
        <v>1171</v>
      </c>
      <c r="U9" t="s">
        <v>1163</v>
      </c>
      <c r="V9" t="s">
        <v>1164</v>
      </c>
    </row>
    <row r="10" spans="1:22" x14ac:dyDescent="0.45">
      <c r="A10" s="21" t="s">
        <v>62</v>
      </c>
      <c r="C10" t="s">
        <v>106</v>
      </c>
      <c r="D10" t="s">
        <v>107</v>
      </c>
      <c r="E10">
        <v>4340</v>
      </c>
      <c r="F10" t="s">
        <v>1137</v>
      </c>
      <c r="J10">
        <v>9</v>
      </c>
      <c r="K10" t="e" cm="1">
        <f t="array" ref="K10">_xlfn.XLOOKUP(TRUE,EXACT(リスト!$C$2:$C$494,注文依頼書!$CE23),リスト!$F$2:$F$494)</f>
        <v>#N/A</v>
      </c>
      <c r="M10" t="s">
        <v>1172</v>
      </c>
      <c r="N10" t="s">
        <v>1163</v>
      </c>
      <c r="O10" t="s">
        <v>1164</v>
      </c>
      <c r="P10" t="s">
        <v>1172</v>
      </c>
      <c r="Q10" t="s">
        <v>1174</v>
      </c>
      <c r="R10" t="s">
        <v>1164</v>
      </c>
      <c r="T10" t="s">
        <v>1172</v>
      </c>
      <c r="U10" t="s">
        <v>1162</v>
      </c>
    </row>
    <row r="11" spans="1:22" x14ac:dyDescent="0.45">
      <c r="A11" s="21" t="s">
        <v>63</v>
      </c>
      <c r="C11" t="s">
        <v>136</v>
      </c>
      <c r="D11" t="s">
        <v>137</v>
      </c>
      <c r="E11">
        <v>4910</v>
      </c>
      <c r="F11" t="s">
        <v>1137</v>
      </c>
      <c r="J11">
        <v>10</v>
      </c>
      <c r="K11" t="e" cm="1">
        <f t="array" ref="K11">_xlfn.XLOOKUP(TRUE,EXACT(リスト!$C$2:$C$494,注文依頼書!$CE24),リスト!$F$2:$F$494)</f>
        <v>#N/A</v>
      </c>
      <c r="M11" t="s">
        <v>1173</v>
      </c>
      <c r="N11" t="s">
        <v>1163</v>
      </c>
      <c r="O11" t="s">
        <v>1164</v>
      </c>
      <c r="P11" t="s">
        <v>1173</v>
      </c>
      <c r="Q11" t="s">
        <v>1162</v>
      </c>
      <c r="T11" t="s">
        <v>1173</v>
      </c>
      <c r="U11" t="s">
        <v>1162</v>
      </c>
    </row>
    <row r="12" spans="1:22" x14ac:dyDescent="0.45">
      <c r="A12" s="21" t="s">
        <v>64</v>
      </c>
      <c r="C12" t="s">
        <v>150</v>
      </c>
      <c r="D12" t="s">
        <v>151</v>
      </c>
      <c r="E12">
        <v>4860</v>
      </c>
      <c r="F12" t="s">
        <v>1137</v>
      </c>
      <c r="J12">
        <v>11</v>
      </c>
      <c r="K12" t="e" cm="1">
        <f t="array" ref="K12">_xlfn.XLOOKUP(TRUE,EXACT(リスト!$C$2:$C$494,注文依頼書!$CE25),リスト!$F$2:$F$494)</f>
        <v>#N/A</v>
      </c>
    </row>
    <row r="13" spans="1:22" x14ac:dyDescent="0.45">
      <c r="A13" s="21" t="s">
        <v>65</v>
      </c>
      <c r="C13" t="s">
        <v>283</v>
      </c>
      <c r="D13" t="s">
        <v>284</v>
      </c>
      <c r="E13">
        <v>3240</v>
      </c>
      <c r="F13" t="s">
        <v>1137</v>
      </c>
      <c r="J13">
        <v>12</v>
      </c>
      <c r="K13" t="e" cm="1">
        <f t="array" ref="K13">_xlfn.XLOOKUP(TRUE,EXACT(リスト!$C$2:$C$494,注文依頼書!$CE26),リスト!$F$2:$F$494)</f>
        <v>#N/A</v>
      </c>
    </row>
    <row r="14" spans="1:22" x14ac:dyDescent="0.45">
      <c r="A14" s="21" t="s">
        <v>49</v>
      </c>
      <c r="C14" t="s">
        <v>162</v>
      </c>
      <c r="D14" t="s">
        <v>163</v>
      </c>
      <c r="E14">
        <v>4536</v>
      </c>
      <c r="F14" t="s">
        <v>1137</v>
      </c>
      <c r="J14">
        <v>13</v>
      </c>
      <c r="K14" t="e" cm="1">
        <f t="array" ref="K14">_xlfn.XLOOKUP(TRUE,EXACT(リスト!$C$2:$C$494,注文依頼書!$CE27),リスト!$F$2:$F$494)</f>
        <v>#N/A</v>
      </c>
    </row>
    <row r="15" spans="1:22" x14ac:dyDescent="0.45">
      <c r="A15" s="21" t="s">
        <v>66</v>
      </c>
      <c r="C15" t="s">
        <v>166</v>
      </c>
      <c r="D15" t="s">
        <v>167</v>
      </c>
      <c r="E15">
        <v>5724</v>
      </c>
      <c r="F15" t="s">
        <v>1137</v>
      </c>
      <c r="J15">
        <v>14</v>
      </c>
      <c r="K15" t="e" cm="1">
        <f t="array" ref="K15">_xlfn.XLOOKUP(TRUE,EXACT(リスト!$C$2:$C$494,注文依頼書!$CE28),リスト!$F$2:$F$494)</f>
        <v>#N/A</v>
      </c>
    </row>
    <row r="16" spans="1:22" x14ac:dyDescent="0.45">
      <c r="A16" s="21" t="s">
        <v>67</v>
      </c>
      <c r="C16" t="s">
        <v>156</v>
      </c>
      <c r="D16" t="s">
        <v>157</v>
      </c>
      <c r="E16">
        <v>6696</v>
      </c>
      <c r="F16" t="s">
        <v>1137</v>
      </c>
      <c r="J16">
        <v>15</v>
      </c>
      <c r="K16" t="e" cm="1">
        <f t="array" ref="K16">_xlfn.XLOOKUP(TRUE,EXACT(リスト!$C$2:$C$494,注文依頼書!$CE29),リスト!$F$2:$F$494)</f>
        <v>#N/A</v>
      </c>
    </row>
    <row r="17" spans="1:11" x14ac:dyDescent="0.45">
      <c r="A17" s="21" t="s">
        <v>68</v>
      </c>
      <c r="C17" t="s">
        <v>835</v>
      </c>
      <c r="D17" t="s">
        <v>836</v>
      </c>
      <c r="E17">
        <v>3132</v>
      </c>
      <c r="F17" t="s">
        <v>1137</v>
      </c>
      <c r="J17">
        <v>16</v>
      </c>
      <c r="K17" t="e" cm="1">
        <f t="array" ref="K17">_xlfn.XLOOKUP(TRUE,EXACT(リスト!$C$2:$C$494,注文依頼書!$CE30),リスト!$F$2:$F$494)</f>
        <v>#N/A</v>
      </c>
    </row>
    <row r="18" spans="1:11" x14ac:dyDescent="0.45">
      <c r="A18" s="21" t="s">
        <v>69</v>
      </c>
      <c r="C18" t="s">
        <v>253</v>
      </c>
      <c r="D18" t="s">
        <v>254</v>
      </c>
      <c r="E18">
        <v>4104</v>
      </c>
      <c r="F18" t="s">
        <v>1137</v>
      </c>
      <c r="J18">
        <v>17</v>
      </c>
      <c r="K18" t="e" cm="1">
        <f t="array" ref="K18">_xlfn.XLOOKUP(TRUE,EXACT(リスト!$C$2:$C$494,注文依頼書!$CE31),リスト!$F$2:$F$494)</f>
        <v>#N/A</v>
      </c>
    </row>
    <row r="19" spans="1:11" x14ac:dyDescent="0.45">
      <c r="A19" s="21" t="s">
        <v>70</v>
      </c>
      <c r="C19" t="s">
        <v>190</v>
      </c>
      <c r="D19" t="s">
        <v>191</v>
      </c>
      <c r="E19">
        <v>5508</v>
      </c>
      <c r="F19" t="s">
        <v>1137</v>
      </c>
      <c r="J19">
        <v>18</v>
      </c>
      <c r="K19" t="e" cm="1">
        <f t="array" ref="K19">_xlfn.XLOOKUP(TRUE,EXACT(リスト!$C$2:$C$494,注文依頼書!$CE32),リスト!$F$2:$F$494)</f>
        <v>#N/A</v>
      </c>
    </row>
    <row r="20" spans="1:11" x14ac:dyDescent="0.45">
      <c r="A20" s="21" t="s">
        <v>71</v>
      </c>
      <c r="C20" t="s">
        <v>1002</v>
      </c>
      <c r="D20" t="s">
        <v>1003</v>
      </c>
      <c r="E20">
        <v>3024</v>
      </c>
      <c r="F20" t="s">
        <v>1136</v>
      </c>
      <c r="J20">
        <v>19</v>
      </c>
      <c r="K20" t="e" cm="1">
        <f t="array" ref="K20">_xlfn.XLOOKUP(TRUE,EXACT(リスト!$C$2:$C$494,注文依頼書!$CE33),リスト!$F$2:$F$494)</f>
        <v>#N/A</v>
      </c>
    </row>
    <row r="21" spans="1:11" x14ac:dyDescent="0.45">
      <c r="A21" s="21" t="s">
        <v>72</v>
      </c>
      <c r="C21" t="s">
        <v>839</v>
      </c>
      <c r="D21" t="s">
        <v>840</v>
      </c>
      <c r="E21">
        <v>3888</v>
      </c>
      <c r="F21" t="s">
        <v>1137</v>
      </c>
      <c r="J21">
        <v>20</v>
      </c>
      <c r="K21" t="e" cm="1">
        <f t="array" ref="K21">_xlfn.XLOOKUP(TRUE,EXACT(リスト!$C$2:$C$494,注文依頼書!$CE34),リスト!$F$2:$F$494)</f>
        <v>#N/A</v>
      </c>
    </row>
    <row r="22" spans="1:11" x14ac:dyDescent="0.45">
      <c r="A22" s="21" t="s">
        <v>73</v>
      </c>
      <c r="C22" t="s">
        <v>1006</v>
      </c>
      <c r="D22" t="s">
        <v>1007</v>
      </c>
      <c r="E22">
        <v>6588</v>
      </c>
      <c r="F22" t="s">
        <v>1137</v>
      </c>
      <c r="J22">
        <v>21</v>
      </c>
      <c r="K22" t="e" cm="1">
        <f t="array" ref="K22">_xlfn.XLOOKUP(TRUE,EXACT(リスト!$C$2:$C$494,注文依頼書!$CE35),リスト!$F$2:$F$494)</f>
        <v>#N/A</v>
      </c>
    </row>
    <row r="23" spans="1:11" x14ac:dyDescent="0.45">
      <c r="A23" s="21" t="s">
        <v>74</v>
      </c>
      <c r="C23" t="s">
        <v>1004</v>
      </c>
      <c r="D23" t="s">
        <v>1005</v>
      </c>
      <c r="E23">
        <v>8208</v>
      </c>
      <c r="F23" t="s">
        <v>1137</v>
      </c>
      <c r="J23">
        <v>22</v>
      </c>
      <c r="K23" t="e" cm="1">
        <f t="array" ref="K23">_xlfn.XLOOKUP(TRUE,EXACT(リスト!$C$2:$C$494,注文依頼書!$CE36),リスト!$F$2:$F$494)</f>
        <v>#N/A</v>
      </c>
    </row>
    <row r="24" spans="1:11" x14ac:dyDescent="0.45">
      <c r="A24" s="21" t="s">
        <v>75</v>
      </c>
      <c r="C24" t="s">
        <v>146</v>
      </c>
      <c r="D24" t="s">
        <v>147</v>
      </c>
      <c r="E24">
        <v>3726</v>
      </c>
      <c r="F24" t="s">
        <v>1137</v>
      </c>
      <c r="J24">
        <v>23</v>
      </c>
      <c r="K24" t="e" cm="1">
        <f t="array" ref="K24">_xlfn.XLOOKUP(TRUE,EXACT(リスト!$C$2:$C$494,注文依頼書!$CE37),リスト!$F$2:$F$494)</f>
        <v>#N/A</v>
      </c>
    </row>
    <row r="25" spans="1:11" x14ac:dyDescent="0.45">
      <c r="A25" s="21" t="s">
        <v>76</v>
      </c>
      <c r="C25" t="s">
        <v>122</v>
      </c>
      <c r="D25" t="s">
        <v>123</v>
      </c>
      <c r="E25">
        <v>6480</v>
      </c>
      <c r="F25" t="s">
        <v>1137</v>
      </c>
      <c r="J25">
        <v>24</v>
      </c>
      <c r="K25" t="e" cm="1">
        <f t="array" ref="K25">_xlfn.XLOOKUP(TRUE,EXACT(リスト!$C$2:$C$494,注文依頼書!$CE38),リスト!$F$2:$F$494)</f>
        <v>#N/A</v>
      </c>
    </row>
    <row r="26" spans="1:11" x14ac:dyDescent="0.45">
      <c r="A26" s="21" t="s">
        <v>77</v>
      </c>
      <c r="C26" t="s">
        <v>196</v>
      </c>
      <c r="D26" t="s">
        <v>197</v>
      </c>
      <c r="E26">
        <v>4158</v>
      </c>
      <c r="F26" t="s">
        <v>1137</v>
      </c>
      <c r="J26">
        <v>25</v>
      </c>
      <c r="K26" t="e" cm="1">
        <f t="array" ref="K26">_xlfn.XLOOKUP(TRUE,EXACT(リスト!$C$2:$C$494,注文依頼書!$CE39),リスト!$F$2:$F$494)</f>
        <v>#N/A</v>
      </c>
    </row>
    <row r="27" spans="1:11" x14ac:dyDescent="0.45">
      <c r="A27" s="21" t="s">
        <v>78</v>
      </c>
      <c r="C27" t="s">
        <v>291</v>
      </c>
      <c r="D27" t="s">
        <v>292</v>
      </c>
      <c r="E27">
        <v>5130</v>
      </c>
      <c r="F27" t="s">
        <v>1137</v>
      </c>
      <c r="J27">
        <v>26</v>
      </c>
      <c r="K27" t="e" cm="1">
        <f t="array" ref="K27">_xlfn.XLOOKUP(TRUE,EXACT(リスト!$C$2:$C$494,注文依頼書!$CE40),リスト!$F$2:$F$494)</f>
        <v>#N/A</v>
      </c>
    </row>
    <row r="28" spans="1:11" x14ac:dyDescent="0.45">
      <c r="A28" s="21" t="s">
        <v>79</v>
      </c>
      <c r="C28" t="s">
        <v>442</v>
      </c>
      <c r="D28" t="s">
        <v>443</v>
      </c>
      <c r="E28">
        <v>4104</v>
      </c>
      <c r="F28" t="s">
        <v>1137</v>
      </c>
      <c r="J28">
        <v>27</v>
      </c>
      <c r="K28" t="e" cm="1">
        <f t="array" ref="K28">_xlfn.XLOOKUP(TRUE,EXACT(リスト!$C$2:$C$494,注文依頼書!$CE41),リスト!$F$2:$F$494)</f>
        <v>#N/A</v>
      </c>
    </row>
    <row r="29" spans="1:11" x14ac:dyDescent="0.45">
      <c r="A29" s="21" t="s">
        <v>80</v>
      </c>
      <c r="C29" t="s">
        <v>1000</v>
      </c>
      <c r="D29" t="s">
        <v>1001</v>
      </c>
      <c r="E29">
        <v>3888</v>
      </c>
      <c r="F29" t="s">
        <v>1136</v>
      </c>
      <c r="J29">
        <v>28</v>
      </c>
      <c r="K29" t="e" cm="1">
        <f t="array" ref="K29">_xlfn.XLOOKUP(TRUE,EXACT(リスト!$C$2:$C$494,注文依頼書!$CE42),リスト!$F$2:$F$494)</f>
        <v>#N/A</v>
      </c>
    </row>
    <row r="30" spans="1:11" x14ac:dyDescent="0.45">
      <c r="A30" s="21" t="s">
        <v>81</v>
      </c>
      <c r="C30" t="s">
        <v>512</v>
      </c>
      <c r="D30" t="s">
        <v>513</v>
      </c>
      <c r="E30">
        <v>5440</v>
      </c>
      <c r="F30" t="s">
        <v>1136</v>
      </c>
      <c r="J30">
        <v>29</v>
      </c>
      <c r="K30" t="e" cm="1">
        <f t="array" ref="K30">_xlfn.XLOOKUP(TRUE,EXACT(リスト!$C$2:$C$494,注文依頼書!$CE43),リスト!$F$2:$F$494)</f>
        <v>#N/A</v>
      </c>
    </row>
    <row r="31" spans="1:11" x14ac:dyDescent="0.45">
      <c r="A31" s="21" t="s">
        <v>82</v>
      </c>
      <c r="C31" t="s">
        <v>690</v>
      </c>
      <c r="D31" t="s">
        <v>691</v>
      </c>
      <c r="E31">
        <v>4860</v>
      </c>
      <c r="F31" t="s">
        <v>1136</v>
      </c>
      <c r="J31">
        <v>30</v>
      </c>
      <c r="K31" t="e" cm="1">
        <f t="array" ref="K31">_xlfn.XLOOKUP(TRUE,EXACT(リスト!$C$2:$C$494,注文依頼書!$CE44),リスト!$F$2:$F$494)</f>
        <v>#N/A</v>
      </c>
    </row>
    <row r="32" spans="1:11" x14ac:dyDescent="0.45">
      <c r="A32" s="21" t="s">
        <v>83</v>
      </c>
      <c r="C32" t="s">
        <v>833</v>
      </c>
      <c r="D32" t="s">
        <v>834</v>
      </c>
      <c r="E32">
        <v>3300</v>
      </c>
      <c r="F32" t="s">
        <v>1136</v>
      </c>
      <c r="J32">
        <v>31</v>
      </c>
      <c r="K32" t="e" cm="1">
        <f t="array" ref="K32">_xlfn.XLOOKUP(TRUE,EXACT(リスト!$C$2:$C$494,注文依頼書!$CE45),リスト!$F$2:$F$494)</f>
        <v>#N/A</v>
      </c>
    </row>
    <row r="33" spans="1:11" x14ac:dyDescent="0.45">
      <c r="A33" s="21" t="s">
        <v>84</v>
      </c>
      <c r="C33" t="s">
        <v>998</v>
      </c>
      <c r="D33" t="s">
        <v>999</v>
      </c>
      <c r="E33">
        <v>3300</v>
      </c>
      <c r="F33" t="s">
        <v>1136</v>
      </c>
      <c r="J33">
        <v>32</v>
      </c>
      <c r="K33" t="e" cm="1">
        <f t="array" ref="K33">_xlfn.XLOOKUP(TRUE,EXACT(リスト!$C$2:$C$494,注文依頼書!$CE46),リスト!$F$2:$F$494)</f>
        <v>#N/A</v>
      </c>
    </row>
    <row r="34" spans="1:11" x14ac:dyDescent="0.45">
      <c r="A34" s="21" t="s">
        <v>85</v>
      </c>
      <c r="C34" t="s">
        <v>996</v>
      </c>
      <c r="D34" t="s">
        <v>997</v>
      </c>
      <c r="E34">
        <v>3300</v>
      </c>
      <c r="F34" t="s">
        <v>1136</v>
      </c>
      <c r="J34">
        <v>33</v>
      </c>
      <c r="K34" t="e" cm="1">
        <f t="array" ref="K34">_xlfn.XLOOKUP(TRUE,EXACT(リスト!$C$2:$C$494,注文依頼書!$CE47),リスト!$F$2:$F$494)</f>
        <v>#N/A</v>
      </c>
    </row>
    <row r="35" spans="1:11" x14ac:dyDescent="0.45">
      <c r="A35" s="21" t="s">
        <v>86</v>
      </c>
      <c r="C35" t="s">
        <v>510</v>
      </c>
      <c r="D35" t="s">
        <v>511</v>
      </c>
      <c r="E35">
        <v>3132</v>
      </c>
      <c r="F35" t="s">
        <v>1136</v>
      </c>
      <c r="J35">
        <v>34</v>
      </c>
      <c r="K35" t="e" cm="1">
        <f t="array" ref="K35">_xlfn.XLOOKUP(TRUE,EXACT(リスト!$C$2:$C$494,注文依頼書!$CE48),リスト!$F$2:$F$494)</f>
        <v>#N/A</v>
      </c>
    </row>
    <row r="36" spans="1:11" x14ac:dyDescent="0.45">
      <c r="A36" s="21" t="s">
        <v>87</v>
      </c>
      <c r="C36" t="s">
        <v>104</v>
      </c>
      <c r="D36" t="s">
        <v>105</v>
      </c>
      <c r="E36">
        <v>4980</v>
      </c>
      <c r="F36" t="s">
        <v>1137</v>
      </c>
      <c r="J36">
        <v>35</v>
      </c>
      <c r="K36" t="e" cm="1">
        <f t="array" ref="K36">_xlfn.XLOOKUP(TRUE,EXACT(リスト!$C$2:$C$494,注文依頼書!$CE49),リスト!$F$2:$F$494)</f>
        <v>#N/A</v>
      </c>
    </row>
    <row r="37" spans="1:11" x14ac:dyDescent="0.45">
      <c r="A37" s="21" t="s">
        <v>88</v>
      </c>
      <c r="C37" t="s">
        <v>1091</v>
      </c>
      <c r="D37" t="s">
        <v>1092</v>
      </c>
      <c r="E37">
        <v>3240</v>
      </c>
      <c r="F37" t="s">
        <v>1138</v>
      </c>
      <c r="J37">
        <v>36</v>
      </c>
      <c r="K37" t="e" cm="1">
        <f t="array" ref="K37">_xlfn.XLOOKUP(TRUE,EXACT(リスト!$C$2:$C$494,注文依頼書!$CE50),リスト!$F$2:$F$494)</f>
        <v>#N/A</v>
      </c>
    </row>
    <row r="38" spans="1:11" x14ac:dyDescent="0.45">
      <c r="A38" s="21" t="s">
        <v>89</v>
      </c>
      <c r="C38" t="s">
        <v>1093</v>
      </c>
      <c r="D38" t="s">
        <v>1094</v>
      </c>
      <c r="E38">
        <v>4320</v>
      </c>
      <c r="F38" t="s">
        <v>1138</v>
      </c>
      <c r="J38">
        <v>37</v>
      </c>
      <c r="K38" t="e" cm="1">
        <f t="array" ref="K38">_xlfn.XLOOKUP(TRUE,EXACT(リスト!$C$2:$C$494,注文依頼書!$CE51),リスト!$F$2:$F$494)</f>
        <v>#N/A</v>
      </c>
    </row>
    <row r="39" spans="1:11" x14ac:dyDescent="0.45">
      <c r="A39" s="21" t="s">
        <v>90</v>
      </c>
      <c r="C39" t="s">
        <v>277</v>
      </c>
      <c r="D39" t="s">
        <v>278</v>
      </c>
      <c r="E39">
        <v>4320</v>
      </c>
      <c r="F39" t="s">
        <v>1137</v>
      </c>
      <c r="J39">
        <v>38</v>
      </c>
      <c r="K39" t="e" cm="1">
        <f t="array" ref="K39">_xlfn.XLOOKUP(TRUE,EXACT(リスト!$C$2:$C$494,注文依頼書!$CE52),リスト!$F$2:$F$494)</f>
        <v>#N/A</v>
      </c>
    </row>
    <row r="40" spans="1:11" x14ac:dyDescent="0.45">
      <c r="A40" s="21" t="s">
        <v>91</v>
      </c>
      <c r="C40" t="s">
        <v>318</v>
      </c>
      <c r="D40" t="s">
        <v>319</v>
      </c>
      <c r="E40">
        <v>6480</v>
      </c>
      <c r="F40" t="s">
        <v>1137</v>
      </c>
      <c r="J40">
        <v>39</v>
      </c>
      <c r="K40" t="e" cm="1">
        <f t="array" ref="K40">_xlfn.XLOOKUP(TRUE,EXACT(リスト!$C$2:$C$494,注文依頼書!$CE53),リスト!$F$2:$F$494)</f>
        <v>#N/A</v>
      </c>
    </row>
    <row r="41" spans="1:11" x14ac:dyDescent="0.45">
      <c r="A41" s="21" t="s">
        <v>92</v>
      </c>
      <c r="C41" t="s">
        <v>249</v>
      </c>
      <c r="D41" t="s">
        <v>250</v>
      </c>
      <c r="E41">
        <v>2600</v>
      </c>
      <c r="F41" t="s">
        <v>1137</v>
      </c>
      <c r="J41">
        <v>40</v>
      </c>
      <c r="K41" t="e" cm="1">
        <f t="array" ref="K41">_xlfn.XLOOKUP(TRUE,EXACT(リスト!$C$2:$C$494,注文依頼書!$CE54),リスト!$F$2:$F$494)</f>
        <v>#N/A</v>
      </c>
    </row>
    <row r="42" spans="1:11" x14ac:dyDescent="0.45">
      <c r="A42" s="21" t="s">
        <v>93</v>
      </c>
      <c r="C42" t="s">
        <v>194</v>
      </c>
      <c r="D42" t="s">
        <v>195</v>
      </c>
      <c r="E42">
        <v>4800</v>
      </c>
      <c r="F42" t="s">
        <v>1137</v>
      </c>
    </row>
    <row r="43" spans="1:11" x14ac:dyDescent="0.45">
      <c r="A43" s="21" t="s">
        <v>94</v>
      </c>
      <c r="C43" t="s">
        <v>263</v>
      </c>
      <c r="D43" t="s">
        <v>264</v>
      </c>
      <c r="E43">
        <v>4320</v>
      </c>
      <c r="F43" t="s">
        <v>1137</v>
      </c>
    </row>
    <row r="44" spans="1:11" x14ac:dyDescent="0.45">
      <c r="A44" s="21" t="s">
        <v>95</v>
      </c>
      <c r="C44" t="s">
        <v>684</v>
      </c>
      <c r="D44" t="s">
        <v>685</v>
      </c>
      <c r="E44">
        <v>4320</v>
      </c>
      <c r="F44" t="s">
        <v>1137</v>
      </c>
    </row>
    <row r="45" spans="1:11" x14ac:dyDescent="0.45">
      <c r="A45" s="21" t="s">
        <v>96</v>
      </c>
      <c r="C45" t="s">
        <v>241</v>
      </c>
      <c r="D45" t="s">
        <v>242</v>
      </c>
      <c r="E45">
        <v>5500</v>
      </c>
      <c r="F45" t="s">
        <v>1158</v>
      </c>
    </row>
    <row r="46" spans="1:11" x14ac:dyDescent="0.45">
      <c r="A46" s="21" t="s">
        <v>97</v>
      </c>
      <c r="C46" t="s">
        <v>682</v>
      </c>
      <c r="D46" t="s">
        <v>683</v>
      </c>
      <c r="E46">
        <v>6480</v>
      </c>
      <c r="F46" t="s">
        <v>1137</v>
      </c>
    </row>
    <row r="47" spans="1:11" x14ac:dyDescent="0.45">
      <c r="A47" s="21" t="s">
        <v>98</v>
      </c>
      <c r="C47" t="s">
        <v>247</v>
      </c>
      <c r="D47" t="s">
        <v>248</v>
      </c>
      <c r="E47">
        <v>4320</v>
      </c>
      <c r="F47" t="s">
        <v>1137</v>
      </c>
    </row>
    <row r="48" spans="1:11" x14ac:dyDescent="0.45">
      <c r="A48" s="21" t="s">
        <v>99</v>
      </c>
      <c r="C48" t="s">
        <v>305</v>
      </c>
      <c r="D48" t="s">
        <v>306</v>
      </c>
      <c r="E48">
        <v>4301</v>
      </c>
      <c r="F48" t="s">
        <v>1136</v>
      </c>
    </row>
    <row r="49" spans="3:6" x14ac:dyDescent="0.45">
      <c r="C49" t="s">
        <v>354</v>
      </c>
      <c r="D49" t="s">
        <v>355</v>
      </c>
      <c r="E49">
        <v>6480</v>
      </c>
      <c r="F49" t="s">
        <v>1137</v>
      </c>
    </row>
    <row r="50" spans="3:6" x14ac:dyDescent="0.45">
      <c r="C50" t="s">
        <v>176</v>
      </c>
      <c r="D50" t="s">
        <v>177</v>
      </c>
      <c r="E50">
        <v>4601</v>
      </c>
      <c r="F50" t="s">
        <v>1136</v>
      </c>
    </row>
    <row r="51" spans="3:6" x14ac:dyDescent="0.45">
      <c r="C51" t="s">
        <v>237</v>
      </c>
      <c r="D51" t="s">
        <v>238</v>
      </c>
      <c r="E51">
        <v>4070</v>
      </c>
      <c r="F51" t="s">
        <v>1139</v>
      </c>
    </row>
    <row r="52" spans="3:6" x14ac:dyDescent="0.45">
      <c r="C52" t="s">
        <v>299</v>
      </c>
      <c r="D52" t="s">
        <v>300</v>
      </c>
      <c r="E52">
        <v>4268</v>
      </c>
      <c r="F52" t="s">
        <v>1139</v>
      </c>
    </row>
    <row r="53" spans="3:6" x14ac:dyDescent="0.45">
      <c r="C53" t="s">
        <v>267</v>
      </c>
      <c r="D53" t="s">
        <v>268</v>
      </c>
      <c r="E53">
        <v>5800</v>
      </c>
      <c r="F53" t="s">
        <v>1137</v>
      </c>
    </row>
    <row r="54" spans="3:6" x14ac:dyDescent="0.45">
      <c r="C54" t="s">
        <v>496</v>
      </c>
      <c r="D54" t="s">
        <v>497</v>
      </c>
      <c r="E54">
        <v>13176</v>
      </c>
      <c r="F54" t="s">
        <v>1138</v>
      </c>
    </row>
    <row r="55" spans="3:6" x14ac:dyDescent="0.45">
      <c r="C55" t="s">
        <v>494</v>
      </c>
      <c r="D55" t="s">
        <v>495</v>
      </c>
      <c r="E55">
        <v>10044</v>
      </c>
      <c r="F55" t="s">
        <v>1138</v>
      </c>
    </row>
    <row r="56" spans="3:6" x14ac:dyDescent="0.45">
      <c r="C56" t="s">
        <v>564</v>
      </c>
      <c r="D56" t="s">
        <v>565</v>
      </c>
      <c r="E56">
        <v>4300</v>
      </c>
      <c r="F56" t="s">
        <v>1138</v>
      </c>
    </row>
    <row r="57" spans="3:6" x14ac:dyDescent="0.45">
      <c r="C57" t="s">
        <v>434</v>
      </c>
      <c r="D57" t="s">
        <v>435</v>
      </c>
      <c r="E57">
        <v>7884</v>
      </c>
      <c r="F57" t="s">
        <v>1138</v>
      </c>
    </row>
    <row r="58" spans="3:6" x14ac:dyDescent="0.45">
      <c r="C58" t="s">
        <v>261</v>
      </c>
      <c r="D58" t="s">
        <v>262</v>
      </c>
      <c r="E58">
        <v>5200</v>
      </c>
      <c r="F58" t="s">
        <v>1138</v>
      </c>
    </row>
    <row r="59" spans="3:6" x14ac:dyDescent="0.45">
      <c r="C59" t="s">
        <v>389</v>
      </c>
      <c r="D59" t="s">
        <v>390</v>
      </c>
      <c r="E59">
        <v>6000</v>
      </c>
      <c r="F59" t="s">
        <v>1138</v>
      </c>
    </row>
    <row r="60" spans="3:6" x14ac:dyDescent="0.45">
      <c r="C60" t="s">
        <v>214</v>
      </c>
      <c r="D60" t="s">
        <v>215</v>
      </c>
      <c r="E60">
        <v>6800</v>
      </c>
      <c r="F60" t="s">
        <v>1138</v>
      </c>
    </row>
    <row r="61" spans="3:6" x14ac:dyDescent="0.45">
      <c r="C61" t="s">
        <v>110</v>
      </c>
      <c r="D61" t="s">
        <v>111</v>
      </c>
      <c r="E61">
        <v>4428</v>
      </c>
      <c r="F61" t="s">
        <v>1137</v>
      </c>
    </row>
    <row r="62" spans="3:6" x14ac:dyDescent="0.45">
      <c r="C62" t="s">
        <v>831</v>
      </c>
      <c r="D62" t="s">
        <v>832</v>
      </c>
      <c r="E62">
        <v>10824</v>
      </c>
      <c r="F62" t="s">
        <v>1140</v>
      </c>
    </row>
    <row r="63" spans="3:6" x14ac:dyDescent="0.45">
      <c r="C63" t="s">
        <v>500</v>
      </c>
      <c r="D63" t="s">
        <v>501</v>
      </c>
      <c r="E63">
        <v>3900</v>
      </c>
      <c r="F63" t="s">
        <v>1138</v>
      </c>
    </row>
    <row r="64" spans="3:6" x14ac:dyDescent="0.45">
      <c r="C64" t="s">
        <v>154</v>
      </c>
      <c r="D64" t="s">
        <v>155</v>
      </c>
      <c r="E64">
        <v>4860</v>
      </c>
      <c r="F64" t="s">
        <v>1141</v>
      </c>
    </row>
    <row r="65" spans="3:6" x14ac:dyDescent="0.45">
      <c r="C65" t="s">
        <v>566</v>
      </c>
      <c r="D65" t="s">
        <v>567</v>
      </c>
      <c r="E65">
        <v>6200</v>
      </c>
      <c r="F65" t="s">
        <v>1138</v>
      </c>
    </row>
    <row r="66" spans="3:6" x14ac:dyDescent="0.45">
      <c r="C66" t="s">
        <v>320</v>
      </c>
      <c r="D66" t="s">
        <v>321</v>
      </c>
      <c r="E66">
        <v>4400</v>
      </c>
      <c r="F66" t="s">
        <v>1158</v>
      </c>
    </row>
    <row r="67" spans="3:6" x14ac:dyDescent="0.45">
      <c r="C67" t="s">
        <v>303</v>
      </c>
      <c r="D67" t="s">
        <v>304</v>
      </c>
      <c r="E67">
        <v>7700</v>
      </c>
      <c r="F67" t="s">
        <v>1158</v>
      </c>
    </row>
    <row r="68" spans="3:6" x14ac:dyDescent="0.45">
      <c r="C68" t="s">
        <v>688</v>
      </c>
      <c r="D68" t="s">
        <v>689</v>
      </c>
      <c r="E68">
        <v>7700</v>
      </c>
      <c r="F68" t="s">
        <v>1138</v>
      </c>
    </row>
    <row r="69" spans="3:6" x14ac:dyDescent="0.45">
      <c r="C69" t="s">
        <v>572</v>
      </c>
      <c r="D69" t="s">
        <v>573</v>
      </c>
      <c r="E69">
        <v>8910</v>
      </c>
      <c r="F69" t="s">
        <v>1138</v>
      </c>
    </row>
    <row r="70" spans="3:6" x14ac:dyDescent="0.45">
      <c r="C70" t="s">
        <v>817</v>
      </c>
      <c r="D70" t="s">
        <v>818</v>
      </c>
      <c r="E70">
        <v>3499</v>
      </c>
      <c r="F70" t="s">
        <v>1138</v>
      </c>
    </row>
    <row r="71" spans="3:6" x14ac:dyDescent="0.45">
      <c r="C71" t="s">
        <v>502</v>
      </c>
      <c r="D71" t="s">
        <v>503</v>
      </c>
      <c r="E71">
        <v>2970</v>
      </c>
      <c r="F71" t="s">
        <v>1138</v>
      </c>
    </row>
    <row r="72" spans="3:6" x14ac:dyDescent="0.45">
      <c r="C72" t="s">
        <v>508</v>
      </c>
      <c r="D72" t="s">
        <v>509</v>
      </c>
      <c r="E72">
        <v>6534</v>
      </c>
      <c r="F72" t="s">
        <v>1140</v>
      </c>
    </row>
    <row r="73" spans="3:6" x14ac:dyDescent="0.45">
      <c r="C73" t="s">
        <v>829</v>
      </c>
      <c r="D73" t="s">
        <v>830</v>
      </c>
      <c r="E73">
        <v>10824</v>
      </c>
      <c r="F73" t="s">
        <v>1140</v>
      </c>
    </row>
    <row r="74" spans="3:6" x14ac:dyDescent="0.45">
      <c r="C74" t="s">
        <v>994</v>
      </c>
      <c r="D74" t="s">
        <v>995</v>
      </c>
      <c r="E74">
        <v>10824</v>
      </c>
      <c r="F74" t="s">
        <v>1140</v>
      </c>
    </row>
    <row r="75" spans="3:6" x14ac:dyDescent="0.45">
      <c r="C75" t="s">
        <v>827</v>
      </c>
      <c r="D75" t="s">
        <v>828</v>
      </c>
      <c r="E75">
        <v>6534</v>
      </c>
      <c r="F75" t="s">
        <v>1140</v>
      </c>
    </row>
    <row r="76" spans="3:6" x14ac:dyDescent="0.45">
      <c r="C76" t="s">
        <v>825</v>
      </c>
      <c r="D76" t="s">
        <v>826</v>
      </c>
      <c r="E76">
        <v>6534</v>
      </c>
      <c r="F76" t="s">
        <v>1140</v>
      </c>
    </row>
    <row r="77" spans="3:6" x14ac:dyDescent="0.45">
      <c r="C77" t="s">
        <v>819</v>
      </c>
      <c r="D77" t="s">
        <v>820</v>
      </c>
      <c r="E77">
        <v>3914</v>
      </c>
      <c r="F77" t="s">
        <v>1142</v>
      </c>
    </row>
    <row r="78" spans="3:6" x14ac:dyDescent="0.45">
      <c r="C78" t="s">
        <v>243</v>
      </c>
      <c r="D78" t="s">
        <v>244</v>
      </c>
      <c r="E78">
        <v>6292</v>
      </c>
      <c r="F78" t="s">
        <v>1142</v>
      </c>
    </row>
    <row r="79" spans="3:6" x14ac:dyDescent="0.45">
      <c r="C79" t="s">
        <v>211</v>
      </c>
      <c r="D79" t="s">
        <v>212</v>
      </c>
      <c r="E79">
        <v>5037</v>
      </c>
      <c r="F79" t="s">
        <v>1142</v>
      </c>
    </row>
    <row r="80" spans="3:6" x14ac:dyDescent="0.45">
      <c r="C80" t="s">
        <v>795</v>
      </c>
      <c r="D80" t="s">
        <v>796</v>
      </c>
      <c r="E80">
        <v>8677</v>
      </c>
      <c r="F80" t="s">
        <v>1143</v>
      </c>
    </row>
    <row r="81" spans="3:6" x14ac:dyDescent="0.45">
      <c r="C81" t="s">
        <v>980</v>
      </c>
      <c r="D81" t="s">
        <v>981</v>
      </c>
      <c r="E81">
        <v>6301</v>
      </c>
      <c r="F81" t="s">
        <v>1143</v>
      </c>
    </row>
    <row r="82" spans="3:6" x14ac:dyDescent="0.45">
      <c r="C82" t="s">
        <v>978</v>
      </c>
      <c r="D82" t="s">
        <v>979</v>
      </c>
      <c r="E82">
        <v>4717</v>
      </c>
      <c r="F82" t="s">
        <v>1143</v>
      </c>
    </row>
    <row r="83" spans="3:6" x14ac:dyDescent="0.45">
      <c r="C83" t="s">
        <v>821</v>
      </c>
      <c r="D83" t="s">
        <v>822</v>
      </c>
      <c r="E83">
        <v>4441</v>
      </c>
      <c r="F83" t="s">
        <v>1144</v>
      </c>
    </row>
    <row r="84" spans="3:6" x14ac:dyDescent="0.45">
      <c r="C84" t="s">
        <v>391</v>
      </c>
      <c r="D84" t="s">
        <v>392</v>
      </c>
      <c r="E84">
        <v>6113</v>
      </c>
      <c r="F84" t="s">
        <v>1144</v>
      </c>
    </row>
    <row r="85" spans="3:6" x14ac:dyDescent="0.45">
      <c r="C85" t="s">
        <v>192</v>
      </c>
      <c r="D85" t="s">
        <v>193</v>
      </c>
      <c r="E85">
        <v>3780</v>
      </c>
      <c r="F85" t="s">
        <v>1158</v>
      </c>
    </row>
    <row r="86" spans="3:6" x14ac:dyDescent="0.45">
      <c r="C86" t="s">
        <v>118</v>
      </c>
      <c r="D86" t="s">
        <v>119</v>
      </c>
      <c r="E86">
        <v>2646</v>
      </c>
      <c r="F86" t="s">
        <v>1138</v>
      </c>
    </row>
    <row r="87" spans="3:6" x14ac:dyDescent="0.45">
      <c r="C87" t="s">
        <v>134</v>
      </c>
      <c r="D87" t="s">
        <v>135</v>
      </c>
      <c r="E87">
        <v>4876</v>
      </c>
      <c r="F87" t="s">
        <v>1139</v>
      </c>
    </row>
    <row r="88" spans="3:6" x14ac:dyDescent="0.45">
      <c r="C88" t="s">
        <v>680</v>
      </c>
      <c r="D88" t="s">
        <v>681</v>
      </c>
      <c r="E88">
        <v>4876</v>
      </c>
      <c r="F88" t="s">
        <v>1139</v>
      </c>
    </row>
    <row r="89" spans="3:6" x14ac:dyDescent="0.45">
      <c r="C89" t="s">
        <v>180</v>
      </c>
      <c r="D89" t="s">
        <v>181</v>
      </c>
      <c r="E89">
        <v>4876</v>
      </c>
      <c r="F89" t="s">
        <v>1139</v>
      </c>
    </row>
    <row r="90" spans="3:6" x14ac:dyDescent="0.45">
      <c r="C90" t="s">
        <v>202</v>
      </c>
      <c r="D90" t="s">
        <v>203</v>
      </c>
      <c r="E90">
        <v>4800</v>
      </c>
      <c r="F90" t="s">
        <v>1158</v>
      </c>
    </row>
    <row r="91" spans="3:6" x14ac:dyDescent="0.45">
      <c r="C91" t="s">
        <v>986</v>
      </c>
      <c r="D91" t="s">
        <v>987</v>
      </c>
      <c r="E91">
        <v>5292</v>
      </c>
      <c r="F91" t="s">
        <v>1141</v>
      </c>
    </row>
    <row r="92" spans="3:6" x14ac:dyDescent="0.45">
      <c r="C92" t="s">
        <v>492</v>
      </c>
      <c r="D92" t="s">
        <v>493</v>
      </c>
      <c r="E92">
        <v>8100</v>
      </c>
      <c r="F92" t="s">
        <v>1141</v>
      </c>
    </row>
    <row r="93" spans="3:6" x14ac:dyDescent="0.45">
      <c r="C93" t="s">
        <v>172</v>
      </c>
      <c r="D93" t="s">
        <v>173</v>
      </c>
      <c r="E93">
        <v>6999</v>
      </c>
      <c r="F93" t="s">
        <v>1138</v>
      </c>
    </row>
    <row r="94" spans="3:6" x14ac:dyDescent="0.45">
      <c r="C94" t="s">
        <v>560</v>
      </c>
      <c r="D94" t="s">
        <v>561</v>
      </c>
      <c r="E94">
        <v>15120</v>
      </c>
      <c r="F94" t="s">
        <v>1141</v>
      </c>
    </row>
    <row r="95" spans="3:6" x14ac:dyDescent="0.45">
      <c r="C95" t="s">
        <v>678</v>
      </c>
      <c r="D95" t="s">
        <v>679</v>
      </c>
      <c r="E95">
        <v>6458</v>
      </c>
      <c r="F95" t="s">
        <v>1141</v>
      </c>
    </row>
    <row r="96" spans="3:6" x14ac:dyDescent="0.45">
      <c r="C96" t="s">
        <v>387</v>
      </c>
      <c r="D96" t="s">
        <v>388</v>
      </c>
      <c r="E96">
        <v>4536</v>
      </c>
      <c r="F96" t="s">
        <v>1141</v>
      </c>
    </row>
    <row r="97" spans="3:6" x14ac:dyDescent="0.45">
      <c r="C97" t="s">
        <v>490</v>
      </c>
      <c r="D97" t="s">
        <v>491</v>
      </c>
      <c r="E97">
        <v>6156</v>
      </c>
      <c r="F97" t="s">
        <v>1141</v>
      </c>
    </row>
    <row r="98" spans="3:6" x14ac:dyDescent="0.45">
      <c r="C98" t="s">
        <v>352</v>
      </c>
      <c r="D98" t="s">
        <v>353</v>
      </c>
      <c r="E98">
        <v>11016</v>
      </c>
      <c r="F98" t="s">
        <v>1141</v>
      </c>
    </row>
    <row r="99" spans="3:6" x14ac:dyDescent="0.45">
      <c r="C99" t="s">
        <v>265</v>
      </c>
      <c r="D99" t="s">
        <v>266</v>
      </c>
      <c r="E99">
        <v>5400</v>
      </c>
      <c r="F99" t="s">
        <v>1158</v>
      </c>
    </row>
    <row r="100" spans="3:6" x14ac:dyDescent="0.45">
      <c r="C100" t="s">
        <v>677</v>
      </c>
      <c r="D100" t="s">
        <v>457</v>
      </c>
      <c r="E100">
        <v>4687</v>
      </c>
      <c r="F100" t="s">
        <v>1137</v>
      </c>
    </row>
    <row r="101" spans="3:6" x14ac:dyDescent="0.45">
      <c r="C101" t="s">
        <v>332</v>
      </c>
      <c r="D101" t="s">
        <v>333</v>
      </c>
      <c r="E101">
        <v>5929</v>
      </c>
      <c r="F101" t="s">
        <v>1137</v>
      </c>
    </row>
    <row r="102" spans="3:6" x14ac:dyDescent="0.45">
      <c r="C102" t="s">
        <v>233</v>
      </c>
      <c r="D102" t="s">
        <v>234</v>
      </c>
      <c r="E102">
        <v>2625</v>
      </c>
      <c r="F102" t="s">
        <v>1136</v>
      </c>
    </row>
    <row r="103" spans="3:6" x14ac:dyDescent="0.45">
      <c r="C103" t="s">
        <v>393</v>
      </c>
      <c r="D103" t="s">
        <v>394</v>
      </c>
      <c r="E103">
        <v>5345</v>
      </c>
      <c r="F103" t="s">
        <v>1136</v>
      </c>
    </row>
    <row r="104" spans="3:6" x14ac:dyDescent="0.45">
      <c r="C104" t="s">
        <v>285</v>
      </c>
      <c r="D104" t="s">
        <v>286</v>
      </c>
      <c r="E104">
        <v>4805</v>
      </c>
      <c r="F104" t="s">
        <v>1136</v>
      </c>
    </row>
    <row r="105" spans="3:6" x14ac:dyDescent="0.45">
      <c r="C105" t="s">
        <v>269</v>
      </c>
      <c r="D105" t="s">
        <v>270</v>
      </c>
      <c r="E105">
        <v>4805</v>
      </c>
      <c r="F105" t="s">
        <v>1136</v>
      </c>
    </row>
    <row r="106" spans="3:6" x14ac:dyDescent="0.45">
      <c r="C106" t="s">
        <v>692</v>
      </c>
      <c r="D106" t="s">
        <v>693</v>
      </c>
      <c r="E106">
        <v>5180</v>
      </c>
      <c r="F106" t="s">
        <v>1136</v>
      </c>
    </row>
    <row r="107" spans="3:6" x14ac:dyDescent="0.45">
      <c r="C107" t="s">
        <v>837</v>
      </c>
      <c r="D107" t="s">
        <v>838</v>
      </c>
      <c r="E107">
        <v>5180</v>
      </c>
      <c r="F107" t="s">
        <v>1136</v>
      </c>
    </row>
    <row r="108" spans="3:6" x14ac:dyDescent="0.45">
      <c r="C108" t="s">
        <v>204</v>
      </c>
      <c r="D108" t="s">
        <v>1095</v>
      </c>
      <c r="E108">
        <v>5886</v>
      </c>
      <c r="F108" t="s">
        <v>1137</v>
      </c>
    </row>
    <row r="109" spans="3:6" x14ac:dyDescent="0.45">
      <c r="C109" t="s">
        <v>281</v>
      </c>
      <c r="D109" t="s">
        <v>282</v>
      </c>
      <c r="E109">
        <v>5400</v>
      </c>
      <c r="F109" t="s">
        <v>1137</v>
      </c>
    </row>
    <row r="110" spans="3:6" x14ac:dyDescent="0.45">
      <c r="C110" t="s">
        <v>823</v>
      </c>
      <c r="D110" t="s">
        <v>824</v>
      </c>
      <c r="E110">
        <v>5832</v>
      </c>
      <c r="F110" t="s">
        <v>1137</v>
      </c>
    </row>
    <row r="111" spans="3:6" x14ac:dyDescent="0.45">
      <c r="C111" t="s">
        <v>568</v>
      </c>
      <c r="D111" t="s">
        <v>569</v>
      </c>
      <c r="E111">
        <v>3696</v>
      </c>
      <c r="F111" t="s">
        <v>1144</v>
      </c>
    </row>
    <row r="112" spans="3:6" x14ac:dyDescent="0.45">
      <c r="C112" t="s">
        <v>815</v>
      </c>
      <c r="D112" t="s">
        <v>816</v>
      </c>
      <c r="E112">
        <v>4884</v>
      </c>
      <c r="F112" t="s">
        <v>1137</v>
      </c>
    </row>
    <row r="113" spans="3:6" x14ac:dyDescent="0.45">
      <c r="C113" t="s">
        <v>160</v>
      </c>
      <c r="D113" t="s">
        <v>161</v>
      </c>
      <c r="E113">
        <v>3564</v>
      </c>
      <c r="F113" t="s">
        <v>1138</v>
      </c>
    </row>
    <row r="114" spans="3:6" x14ac:dyDescent="0.45">
      <c r="C114" t="s">
        <v>222</v>
      </c>
      <c r="D114" t="s">
        <v>223</v>
      </c>
      <c r="E114">
        <v>3240</v>
      </c>
      <c r="F114" t="s">
        <v>1138</v>
      </c>
    </row>
    <row r="115" spans="3:6" x14ac:dyDescent="0.45">
      <c r="C115" t="s">
        <v>216</v>
      </c>
      <c r="D115" t="s">
        <v>217</v>
      </c>
      <c r="E115">
        <v>6000</v>
      </c>
      <c r="F115" t="s">
        <v>1138</v>
      </c>
    </row>
    <row r="116" spans="3:6" x14ac:dyDescent="0.45">
      <c r="C116" t="s">
        <v>1096</v>
      </c>
      <c r="D116" t="s">
        <v>1097</v>
      </c>
      <c r="E116">
        <v>4428</v>
      </c>
      <c r="F116" t="s">
        <v>1136</v>
      </c>
    </row>
    <row r="117" spans="3:6" x14ac:dyDescent="0.45">
      <c r="C117" t="s">
        <v>1098</v>
      </c>
      <c r="D117" t="s">
        <v>1099</v>
      </c>
      <c r="E117">
        <v>4644</v>
      </c>
      <c r="F117" t="s">
        <v>1136</v>
      </c>
    </row>
    <row r="118" spans="3:6" x14ac:dyDescent="0.45">
      <c r="C118" t="s">
        <v>1100</v>
      </c>
      <c r="D118" t="s">
        <v>1101</v>
      </c>
      <c r="E118">
        <v>7236</v>
      </c>
      <c r="F118" t="s">
        <v>1136</v>
      </c>
    </row>
    <row r="119" spans="3:6" x14ac:dyDescent="0.45">
      <c r="C119" t="s">
        <v>813</v>
      </c>
      <c r="D119" t="s">
        <v>814</v>
      </c>
      <c r="E119">
        <v>17600</v>
      </c>
      <c r="F119" t="s">
        <v>1137</v>
      </c>
    </row>
    <row r="120" spans="3:6" x14ac:dyDescent="0.45">
      <c r="C120" t="s">
        <v>811</v>
      </c>
      <c r="D120" t="s">
        <v>812</v>
      </c>
      <c r="E120">
        <v>26600</v>
      </c>
      <c r="F120" t="s">
        <v>1137</v>
      </c>
    </row>
    <row r="121" spans="3:6" x14ac:dyDescent="0.45">
      <c r="C121" t="s">
        <v>809</v>
      </c>
      <c r="D121" t="s">
        <v>810</v>
      </c>
      <c r="E121">
        <v>17600</v>
      </c>
      <c r="F121" t="s">
        <v>1137</v>
      </c>
    </row>
    <row r="122" spans="3:6" x14ac:dyDescent="0.45">
      <c r="C122" t="s">
        <v>990</v>
      </c>
      <c r="D122" t="s">
        <v>991</v>
      </c>
      <c r="E122">
        <v>26600</v>
      </c>
      <c r="F122" t="s">
        <v>1137</v>
      </c>
    </row>
    <row r="123" spans="3:6" x14ac:dyDescent="0.45">
      <c r="C123" t="s">
        <v>807</v>
      </c>
      <c r="D123" t="s">
        <v>808</v>
      </c>
      <c r="E123">
        <v>17600</v>
      </c>
      <c r="F123" t="s">
        <v>1137</v>
      </c>
    </row>
    <row r="124" spans="3:6" x14ac:dyDescent="0.45">
      <c r="C124" t="s">
        <v>988</v>
      </c>
      <c r="D124" t="s">
        <v>989</v>
      </c>
      <c r="E124">
        <v>32600</v>
      </c>
      <c r="F124" t="s">
        <v>1137</v>
      </c>
    </row>
    <row r="125" spans="3:6" x14ac:dyDescent="0.45">
      <c r="C125" t="s">
        <v>245</v>
      </c>
      <c r="D125" t="s">
        <v>246</v>
      </c>
      <c r="E125">
        <v>6060</v>
      </c>
      <c r="F125" t="s">
        <v>1136</v>
      </c>
    </row>
    <row r="126" spans="3:6" x14ac:dyDescent="0.45">
      <c r="C126" t="s">
        <v>805</v>
      </c>
      <c r="D126" t="s">
        <v>806</v>
      </c>
      <c r="E126">
        <v>6060</v>
      </c>
      <c r="F126" t="s">
        <v>1137</v>
      </c>
    </row>
    <row r="127" spans="3:6" x14ac:dyDescent="0.45">
      <c r="C127" t="s">
        <v>498</v>
      </c>
      <c r="D127" t="s">
        <v>499</v>
      </c>
      <c r="E127">
        <v>6060</v>
      </c>
      <c r="F127" t="s">
        <v>1136</v>
      </c>
    </row>
    <row r="128" spans="3:6" x14ac:dyDescent="0.45">
      <c r="C128" t="s">
        <v>182</v>
      </c>
      <c r="D128" t="s">
        <v>183</v>
      </c>
      <c r="E128">
        <v>4889</v>
      </c>
      <c r="F128" t="s">
        <v>1138</v>
      </c>
    </row>
    <row r="129" spans="3:6" x14ac:dyDescent="0.45">
      <c r="C129" t="s">
        <v>438</v>
      </c>
      <c r="D129" t="s">
        <v>439</v>
      </c>
      <c r="E129">
        <v>4944</v>
      </c>
      <c r="F129" t="s">
        <v>1138</v>
      </c>
    </row>
    <row r="130" spans="3:6" x14ac:dyDescent="0.45">
      <c r="C130" t="s">
        <v>432</v>
      </c>
      <c r="D130" t="s">
        <v>433</v>
      </c>
      <c r="E130">
        <v>4320</v>
      </c>
      <c r="F130" t="s">
        <v>1138</v>
      </c>
    </row>
    <row r="131" spans="3:6" x14ac:dyDescent="0.45">
      <c r="C131" t="s">
        <v>799</v>
      </c>
      <c r="D131" t="s">
        <v>800</v>
      </c>
      <c r="E131">
        <v>6102</v>
      </c>
      <c r="F131" t="s">
        <v>1138</v>
      </c>
    </row>
    <row r="132" spans="3:6" x14ac:dyDescent="0.45">
      <c r="C132" t="s">
        <v>488</v>
      </c>
      <c r="D132" t="s">
        <v>489</v>
      </c>
      <c r="E132">
        <v>3996</v>
      </c>
      <c r="F132" t="s">
        <v>1138</v>
      </c>
    </row>
    <row r="133" spans="3:6" x14ac:dyDescent="0.45">
      <c r="C133" t="s">
        <v>984</v>
      </c>
      <c r="D133" t="s">
        <v>985</v>
      </c>
      <c r="E133">
        <v>5346</v>
      </c>
      <c r="F133" t="s">
        <v>1138</v>
      </c>
    </row>
    <row r="134" spans="3:6" x14ac:dyDescent="0.45">
      <c r="C134" t="s">
        <v>797</v>
      </c>
      <c r="D134" t="s">
        <v>798</v>
      </c>
      <c r="E134">
        <v>4860</v>
      </c>
      <c r="F134" t="s">
        <v>1138</v>
      </c>
    </row>
    <row r="135" spans="3:6" x14ac:dyDescent="0.45">
      <c r="C135" t="s">
        <v>430</v>
      </c>
      <c r="D135" t="s">
        <v>431</v>
      </c>
      <c r="E135">
        <v>4320</v>
      </c>
      <c r="F135" t="s">
        <v>1138</v>
      </c>
    </row>
    <row r="136" spans="3:6" x14ac:dyDescent="0.45">
      <c r="C136" t="s">
        <v>982</v>
      </c>
      <c r="D136" t="s">
        <v>983</v>
      </c>
      <c r="E136">
        <v>3996</v>
      </c>
      <c r="F136" t="s">
        <v>1138</v>
      </c>
    </row>
    <row r="137" spans="3:6" x14ac:dyDescent="0.45">
      <c r="C137" t="s">
        <v>803</v>
      </c>
      <c r="D137" t="s">
        <v>804</v>
      </c>
      <c r="E137">
        <v>2300</v>
      </c>
      <c r="F137" t="s">
        <v>1137</v>
      </c>
    </row>
    <row r="138" spans="3:6" x14ac:dyDescent="0.45">
      <c r="C138" t="s">
        <v>562</v>
      </c>
      <c r="D138" t="s">
        <v>563</v>
      </c>
      <c r="E138">
        <v>2300</v>
      </c>
      <c r="F138" t="s">
        <v>1137</v>
      </c>
    </row>
    <row r="139" spans="3:6" x14ac:dyDescent="0.45">
      <c r="C139" t="s">
        <v>1024</v>
      </c>
      <c r="D139" t="s">
        <v>1025</v>
      </c>
      <c r="E139">
        <v>2300</v>
      </c>
      <c r="F139" t="s">
        <v>1137</v>
      </c>
    </row>
    <row r="140" spans="3:6" x14ac:dyDescent="0.45">
      <c r="C140" t="s">
        <v>801</v>
      </c>
      <c r="D140" t="s">
        <v>802</v>
      </c>
      <c r="E140">
        <v>2300</v>
      </c>
      <c r="F140" t="s">
        <v>1137</v>
      </c>
    </row>
    <row r="141" spans="3:6" x14ac:dyDescent="0.45">
      <c r="C141" t="s">
        <v>506</v>
      </c>
      <c r="D141" t="s">
        <v>507</v>
      </c>
      <c r="E141">
        <v>10555</v>
      </c>
      <c r="F141" t="s">
        <v>1137</v>
      </c>
    </row>
    <row r="142" spans="3:6" x14ac:dyDescent="0.45">
      <c r="C142" t="s">
        <v>440</v>
      </c>
      <c r="D142" t="s">
        <v>441</v>
      </c>
      <c r="E142">
        <v>10555</v>
      </c>
      <c r="F142" t="s">
        <v>1137</v>
      </c>
    </row>
    <row r="143" spans="3:6" x14ac:dyDescent="0.45">
      <c r="C143" t="s">
        <v>504</v>
      </c>
      <c r="D143" t="s">
        <v>505</v>
      </c>
      <c r="E143">
        <v>6111</v>
      </c>
      <c r="F143" t="s">
        <v>1137</v>
      </c>
    </row>
    <row r="144" spans="3:6" x14ac:dyDescent="0.45">
      <c r="C144" t="s">
        <v>102</v>
      </c>
      <c r="D144" t="s">
        <v>103</v>
      </c>
      <c r="E144">
        <v>3911</v>
      </c>
      <c r="F144" t="s">
        <v>1137</v>
      </c>
    </row>
    <row r="145" spans="3:6" x14ac:dyDescent="0.45">
      <c r="C145" t="s">
        <v>170</v>
      </c>
      <c r="D145" t="s">
        <v>171</v>
      </c>
      <c r="E145">
        <v>2611</v>
      </c>
      <c r="F145" t="s">
        <v>1137</v>
      </c>
    </row>
    <row r="146" spans="3:6" x14ac:dyDescent="0.45">
      <c r="C146" t="s">
        <v>686</v>
      </c>
      <c r="D146" t="s">
        <v>687</v>
      </c>
      <c r="E146">
        <v>2611</v>
      </c>
      <c r="F146" t="s">
        <v>1137</v>
      </c>
    </row>
    <row r="147" spans="3:6" x14ac:dyDescent="0.45">
      <c r="C147" t="s">
        <v>334</v>
      </c>
      <c r="D147" t="s">
        <v>335</v>
      </c>
      <c r="E147">
        <v>3283</v>
      </c>
      <c r="F147" t="s">
        <v>1158</v>
      </c>
    </row>
    <row r="148" spans="3:6" x14ac:dyDescent="0.45">
      <c r="C148" t="s">
        <v>1026</v>
      </c>
      <c r="D148" t="s">
        <v>1027</v>
      </c>
      <c r="E148">
        <v>3564</v>
      </c>
      <c r="F148" t="s">
        <v>1158</v>
      </c>
    </row>
    <row r="149" spans="3:6" x14ac:dyDescent="0.45">
      <c r="C149" t="s">
        <v>992</v>
      </c>
      <c r="D149" t="s">
        <v>993</v>
      </c>
      <c r="E149">
        <v>3564</v>
      </c>
      <c r="F149" t="s">
        <v>1158</v>
      </c>
    </row>
    <row r="150" spans="3:6" x14ac:dyDescent="0.45">
      <c r="C150" t="s">
        <v>570</v>
      </c>
      <c r="D150" t="s">
        <v>571</v>
      </c>
      <c r="E150">
        <v>4750</v>
      </c>
      <c r="F150" t="s">
        <v>1138</v>
      </c>
    </row>
    <row r="151" spans="3:6" x14ac:dyDescent="0.45">
      <c r="C151" t="s">
        <v>164</v>
      </c>
      <c r="D151" t="s">
        <v>165</v>
      </c>
      <c r="E151">
        <v>6250</v>
      </c>
      <c r="F151" t="s">
        <v>1138</v>
      </c>
    </row>
    <row r="152" spans="3:6" x14ac:dyDescent="0.45">
      <c r="C152" t="s">
        <v>289</v>
      </c>
      <c r="D152" t="s">
        <v>290</v>
      </c>
      <c r="E152">
        <v>6480</v>
      </c>
      <c r="F152" t="s">
        <v>1138</v>
      </c>
    </row>
    <row r="153" spans="3:6" x14ac:dyDescent="0.45">
      <c r="C153" t="s">
        <v>1102</v>
      </c>
      <c r="D153" t="s">
        <v>1103</v>
      </c>
      <c r="E153">
        <v>5078</v>
      </c>
      <c r="F153" t="s">
        <v>1138</v>
      </c>
    </row>
    <row r="154" spans="3:6" x14ac:dyDescent="0.45">
      <c r="C154" t="s">
        <v>1104</v>
      </c>
      <c r="D154" t="s">
        <v>1105</v>
      </c>
      <c r="E154">
        <v>4500</v>
      </c>
      <c r="F154" t="s">
        <v>1138</v>
      </c>
    </row>
    <row r="155" spans="3:6" x14ac:dyDescent="0.45">
      <c r="C155" t="s">
        <v>220</v>
      </c>
      <c r="D155" t="s">
        <v>221</v>
      </c>
      <c r="E155">
        <v>5983</v>
      </c>
      <c r="F155" t="s">
        <v>1138</v>
      </c>
    </row>
    <row r="156" spans="3:6" x14ac:dyDescent="0.45">
      <c r="C156" t="s">
        <v>239</v>
      </c>
      <c r="D156" t="s">
        <v>240</v>
      </c>
      <c r="E156">
        <v>4104</v>
      </c>
      <c r="F156" t="s">
        <v>1137</v>
      </c>
    </row>
    <row r="157" spans="3:6" x14ac:dyDescent="0.45">
      <c r="C157" t="s">
        <v>1106</v>
      </c>
      <c r="D157" t="s">
        <v>1107</v>
      </c>
      <c r="E157">
        <v>5500</v>
      </c>
      <c r="F157" t="s">
        <v>1158</v>
      </c>
    </row>
    <row r="158" spans="3:6" x14ac:dyDescent="0.45">
      <c r="C158" t="s">
        <v>356</v>
      </c>
      <c r="D158" t="s">
        <v>357</v>
      </c>
      <c r="E158">
        <v>5400</v>
      </c>
      <c r="F158" t="s">
        <v>1158</v>
      </c>
    </row>
    <row r="159" spans="3:6" x14ac:dyDescent="0.45">
      <c r="C159" t="s">
        <v>436</v>
      </c>
      <c r="D159" t="s">
        <v>437</v>
      </c>
      <c r="E159">
        <v>6048</v>
      </c>
      <c r="F159" t="s">
        <v>1158</v>
      </c>
    </row>
    <row r="160" spans="3:6" x14ac:dyDescent="0.45">
      <c r="C160" t="s">
        <v>174</v>
      </c>
      <c r="D160" t="s">
        <v>175</v>
      </c>
      <c r="E160">
        <v>6048</v>
      </c>
      <c r="F160" t="s">
        <v>1137</v>
      </c>
    </row>
    <row r="161" spans="3:6" x14ac:dyDescent="0.45">
      <c r="C161" t="s">
        <v>114</v>
      </c>
      <c r="D161" t="s">
        <v>115</v>
      </c>
      <c r="E161">
        <v>5400</v>
      </c>
      <c r="F161" t="s">
        <v>1137</v>
      </c>
    </row>
    <row r="162" spans="3:6" x14ac:dyDescent="0.45">
      <c r="C162" t="s">
        <v>112</v>
      </c>
      <c r="D162" t="s">
        <v>113</v>
      </c>
      <c r="E162">
        <v>4320</v>
      </c>
      <c r="F162" t="s">
        <v>1137</v>
      </c>
    </row>
    <row r="163" spans="3:6" x14ac:dyDescent="0.45">
      <c r="C163" t="s">
        <v>108</v>
      </c>
      <c r="D163" t="s">
        <v>109</v>
      </c>
      <c r="E163">
        <v>3780</v>
      </c>
      <c r="F163" t="s">
        <v>1137</v>
      </c>
    </row>
    <row r="164" spans="3:6" x14ac:dyDescent="0.45">
      <c r="C164" t="s">
        <v>789</v>
      </c>
      <c r="D164" t="s">
        <v>790</v>
      </c>
      <c r="E164">
        <v>6151</v>
      </c>
      <c r="F164" t="s">
        <v>1142</v>
      </c>
    </row>
    <row r="165" spans="3:6" x14ac:dyDescent="0.45">
      <c r="C165" t="s">
        <v>227</v>
      </c>
      <c r="D165" t="s">
        <v>228</v>
      </c>
      <c r="E165">
        <v>7022</v>
      </c>
      <c r="F165" t="s">
        <v>1142</v>
      </c>
    </row>
    <row r="166" spans="3:6" x14ac:dyDescent="0.45">
      <c r="C166" t="s">
        <v>976</v>
      </c>
      <c r="D166" t="s">
        <v>977</v>
      </c>
      <c r="E166">
        <v>4331</v>
      </c>
      <c r="F166" t="s">
        <v>1144</v>
      </c>
    </row>
    <row r="167" spans="3:6" x14ac:dyDescent="0.45">
      <c r="C167" t="s">
        <v>793</v>
      </c>
      <c r="D167" t="s">
        <v>794</v>
      </c>
      <c r="E167">
        <v>4331</v>
      </c>
      <c r="F167" t="s">
        <v>1144</v>
      </c>
    </row>
    <row r="168" spans="3:6" x14ac:dyDescent="0.45">
      <c r="C168" t="s">
        <v>791</v>
      </c>
      <c r="D168" t="s">
        <v>792</v>
      </c>
      <c r="E168">
        <v>4885</v>
      </c>
      <c r="F168" t="s">
        <v>1144</v>
      </c>
    </row>
    <row r="169" spans="3:6" x14ac:dyDescent="0.45">
      <c r="C169" t="s">
        <v>974</v>
      </c>
      <c r="D169" t="s">
        <v>975</v>
      </c>
      <c r="E169">
        <v>5994</v>
      </c>
      <c r="F169" t="s">
        <v>1144</v>
      </c>
    </row>
    <row r="170" spans="3:6" x14ac:dyDescent="0.45">
      <c r="C170" t="s">
        <v>972</v>
      </c>
      <c r="D170" t="s">
        <v>973</v>
      </c>
      <c r="E170">
        <v>5862</v>
      </c>
      <c r="F170" t="s">
        <v>1144</v>
      </c>
    </row>
    <row r="171" spans="3:6" x14ac:dyDescent="0.45">
      <c r="C171" t="s">
        <v>625</v>
      </c>
      <c r="D171" t="s">
        <v>626</v>
      </c>
      <c r="E171">
        <v>4500</v>
      </c>
      <c r="F171" t="s">
        <v>1136</v>
      </c>
    </row>
    <row r="172" spans="3:6" x14ac:dyDescent="0.45">
      <c r="C172" t="s">
        <v>922</v>
      </c>
      <c r="D172" t="s">
        <v>923</v>
      </c>
      <c r="E172">
        <v>4279</v>
      </c>
      <c r="F172" t="s">
        <v>1139</v>
      </c>
    </row>
    <row r="173" spans="3:6" x14ac:dyDescent="0.45">
      <c r="C173" t="s">
        <v>920</v>
      </c>
      <c r="D173" t="s">
        <v>921</v>
      </c>
      <c r="E173">
        <v>7500</v>
      </c>
      <c r="F173" t="s">
        <v>1137</v>
      </c>
    </row>
    <row r="174" spans="3:6" x14ac:dyDescent="0.45">
      <c r="C174" t="s">
        <v>524</v>
      </c>
      <c r="D174" t="s">
        <v>525</v>
      </c>
      <c r="E174">
        <v>3348</v>
      </c>
      <c r="F174" t="s">
        <v>1137</v>
      </c>
    </row>
    <row r="175" spans="3:6" x14ac:dyDescent="0.45">
      <c r="C175" t="s">
        <v>456</v>
      </c>
      <c r="D175" t="s">
        <v>457</v>
      </c>
      <c r="E175">
        <v>4212</v>
      </c>
      <c r="F175" t="s">
        <v>1137</v>
      </c>
    </row>
    <row r="176" spans="3:6" x14ac:dyDescent="0.45">
      <c r="C176" t="s">
        <v>918</v>
      </c>
      <c r="D176" t="s">
        <v>919</v>
      </c>
      <c r="E176">
        <v>3780</v>
      </c>
      <c r="F176" t="s">
        <v>1137</v>
      </c>
    </row>
    <row r="177" spans="3:6" x14ac:dyDescent="0.45">
      <c r="C177" t="s">
        <v>916</v>
      </c>
      <c r="D177" t="s">
        <v>917</v>
      </c>
      <c r="E177">
        <v>5184</v>
      </c>
      <c r="F177" t="s">
        <v>1137</v>
      </c>
    </row>
    <row r="178" spans="3:6" x14ac:dyDescent="0.45">
      <c r="C178" t="s">
        <v>273</v>
      </c>
      <c r="D178" t="s">
        <v>274</v>
      </c>
      <c r="E178">
        <v>3801</v>
      </c>
      <c r="F178" t="s">
        <v>1138</v>
      </c>
    </row>
    <row r="179" spans="3:6" x14ac:dyDescent="0.45">
      <c r="C179" t="s">
        <v>619</v>
      </c>
      <c r="D179" t="s">
        <v>620</v>
      </c>
      <c r="E179">
        <v>4750</v>
      </c>
      <c r="F179" t="s">
        <v>1138</v>
      </c>
    </row>
    <row r="180" spans="3:6" x14ac:dyDescent="0.45">
      <c r="C180" t="s">
        <v>1020</v>
      </c>
      <c r="D180" t="s">
        <v>1021</v>
      </c>
      <c r="E180">
        <v>6250</v>
      </c>
      <c r="F180" t="s">
        <v>1138</v>
      </c>
    </row>
    <row r="181" spans="3:6" x14ac:dyDescent="0.45">
      <c r="C181" t="s">
        <v>520</v>
      </c>
      <c r="D181" t="s">
        <v>521</v>
      </c>
      <c r="E181">
        <v>8196</v>
      </c>
      <c r="F181" t="s">
        <v>1140</v>
      </c>
    </row>
    <row r="182" spans="3:6" x14ac:dyDescent="0.45">
      <c r="C182" t="s">
        <v>450</v>
      </c>
      <c r="D182" t="s">
        <v>451</v>
      </c>
      <c r="E182">
        <v>11125</v>
      </c>
      <c r="F182" t="s">
        <v>1140</v>
      </c>
    </row>
    <row r="183" spans="3:6" x14ac:dyDescent="0.45">
      <c r="C183" t="s">
        <v>952</v>
      </c>
      <c r="D183" t="s">
        <v>953</v>
      </c>
      <c r="E183">
        <v>9537</v>
      </c>
      <c r="F183" t="s">
        <v>1142</v>
      </c>
    </row>
    <row r="184" spans="3:6" x14ac:dyDescent="0.45">
      <c r="C184" t="s">
        <v>950</v>
      </c>
      <c r="D184" t="s">
        <v>951</v>
      </c>
      <c r="E184">
        <v>17886</v>
      </c>
      <c r="F184" t="s">
        <v>1142</v>
      </c>
    </row>
    <row r="185" spans="3:6" x14ac:dyDescent="0.45">
      <c r="C185" t="s">
        <v>225</v>
      </c>
      <c r="D185" t="s">
        <v>226</v>
      </c>
      <c r="E185">
        <v>4698</v>
      </c>
      <c r="F185" t="s">
        <v>1138</v>
      </c>
    </row>
    <row r="186" spans="3:6" x14ac:dyDescent="0.45">
      <c r="C186" t="s">
        <v>158</v>
      </c>
      <c r="D186" t="s">
        <v>159</v>
      </c>
      <c r="E186">
        <v>4320</v>
      </c>
      <c r="F186" t="s">
        <v>1137</v>
      </c>
    </row>
    <row r="187" spans="3:6" x14ac:dyDescent="0.45">
      <c r="C187" t="s">
        <v>186</v>
      </c>
      <c r="D187" t="s">
        <v>187</v>
      </c>
      <c r="E187">
        <v>5400</v>
      </c>
      <c r="F187" t="s">
        <v>1137</v>
      </c>
    </row>
    <row r="188" spans="3:6" x14ac:dyDescent="0.45">
      <c r="C188" t="s">
        <v>779</v>
      </c>
      <c r="D188" t="s">
        <v>780</v>
      </c>
      <c r="E188">
        <v>5556</v>
      </c>
      <c r="F188" t="s">
        <v>1137</v>
      </c>
    </row>
    <row r="189" spans="3:6" x14ac:dyDescent="0.45">
      <c r="C189" t="s">
        <v>314</v>
      </c>
      <c r="D189" t="s">
        <v>315</v>
      </c>
      <c r="E189">
        <v>3944</v>
      </c>
      <c r="F189" t="s">
        <v>1137</v>
      </c>
    </row>
    <row r="190" spans="3:6" x14ac:dyDescent="0.45">
      <c r="C190" t="s">
        <v>548</v>
      </c>
      <c r="D190" t="s">
        <v>549</v>
      </c>
      <c r="E190">
        <v>6732</v>
      </c>
      <c r="F190" t="s">
        <v>1142</v>
      </c>
    </row>
    <row r="191" spans="3:6" x14ac:dyDescent="0.45">
      <c r="C191" t="s">
        <v>671</v>
      </c>
      <c r="D191" t="s">
        <v>672</v>
      </c>
      <c r="E191">
        <v>3888</v>
      </c>
      <c r="F191" t="s">
        <v>1138</v>
      </c>
    </row>
    <row r="192" spans="3:6" x14ac:dyDescent="0.45">
      <c r="C192" t="s">
        <v>669</v>
      </c>
      <c r="D192" t="s">
        <v>670</v>
      </c>
      <c r="E192">
        <v>5400</v>
      </c>
      <c r="F192" t="s">
        <v>1138</v>
      </c>
    </row>
    <row r="193" spans="3:6" x14ac:dyDescent="0.45">
      <c r="C193" t="s">
        <v>767</v>
      </c>
      <c r="D193" t="s">
        <v>768</v>
      </c>
      <c r="E193">
        <v>12144</v>
      </c>
      <c r="F193" t="s">
        <v>1142</v>
      </c>
    </row>
    <row r="194" spans="3:6" x14ac:dyDescent="0.45">
      <c r="C194" t="s">
        <v>480</v>
      </c>
      <c r="D194" t="s">
        <v>481</v>
      </c>
      <c r="E194">
        <v>6732</v>
      </c>
      <c r="F194" t="s">
        <v>1142</v>
      </c>
    </row>
    <row r="195" spans="3:6" x14ac:dyDescent="0.45">
      <c r="C195" t="s">
        <v>478</v>
      </c>
      <c r="D195" t="s">
        <v>479</v>
      </c>
      <c r="E195">
        <v>4356</v>
      </c>
      <c r="F195" t="s">
        <v>1142</v>
      </c>
    </row>
    <row r="196" spans="3:6" x14ac:dyDescent="0.45">
      <c r="C196" t="s">
        <v>948</v>
      </c>
      <c r="D196" t="s">
        <v>949</v>
      </c>
      <c r="E196">
        <v>6996</v>
      </c>
      <c r="F196" t="s">
        <v>1142</v>
      </c>
    </row>
    <row r="197" spans="3:6" x14ac:dyDescent="0.45">
      <c r="C197" t="s">
        <v>428</v>
      </c>
      <c r="D197" t="s">
        <v>429</v>
      </c>
      <c r="E197">
        <v>8640</v>
      </c>
      <c r="F197" t="s">
        <v>1138</v>
      </c>
    </row>
    <row r="198" spans="3:6" x14ac:dyDescent="0.45">
      <c r="C198" t="s">
        <v>661</v>
      </c>
      <c r="D198" t="s">
        <v>662</v>
      </c>
      <c r="E198">
        <v>8640</v>
      </c>
      <c r="F198" t="s">
        <v>1138</v>
      </c>
    </row>
    <row r="199" spans="3:6" x14ac:dyDescent="0.45">
      <c r="C199" t="s">
        <v>330</v>
      </c>
      <c r="D199" t="s">
        <v>331</v>
      </c>
      <c r="E199">
        <v>7020</v>
      </c>
      <c r="F199" t="s">
        <v>1138</v>
      </c>
    </row>
    <row r="200" spans="3:6" x14ac:dyDescent="0.45">
      <c r="C200" t="s">
        <v>556</v>
      </c>
      <c r="D200" t="s">
        <v>557</v>
      </c>
      <c r="E200">
        <v>5400</v>
      </c>
      <c r="F200" t="s">
        <v>1138</v>
      </c>
    </row>
    <row r="201" spans="3:6" x14ac:dyDescent="0.45">
      <c r="C201" t="s">
        <v>775</v>
      </c>
      <c r="D201" t="s">
        <v>776</v>
      </c>
      <c r="E201">
        <v>7560</v>
      </c>
      <c r="F201" t="s">
        <v>1138</v>
      </c>
    </row>
    <row r="202" spans="3:6" x14ac:dyDescent="0.45">
      <c r="C202" t="s">
        <v>383</v>
      </c>
      <c r="D202" t="s">
        <v>384</v>
      </c>
      <c r="E202">
        <v>6524</v>
      </c>
      <c r="F202" t="s">
        <v>1136</v>
      </c>
    </row>
    <row r="203" spans="3:6" x14ac:dyDescent="0.45">
      <c r="C203" t="s">
        <v>279</v>
      </c>
      <c r="D203" t="s">
        <v>280</v>
      </c>
      <c r="E203">
        <v>4320</v>
      </c>
      <c r="F203" t="s">
        <v>1138</v>
      </c>
    </row>
    <row r="204" spans="3:6" x14ac:dyDescent="0.45">
      <c r="C204" t="s">
        <v>611</v>
      </c>
      <c r="D204" t="s">
        <v>612</v>
      </c>
      <c r="E204">
        <v>5056</v>
      </c>
      <c r="F204" t="s">
        <v>1142</v>
      </c>
    </row>
    <row r="205" spans="3:6" x14ac:dyDescent="0.45">
      <c r="C205" t="s">
        <v>946</v>
      </c>
      <c r="D205" t="s">
        <v>947</v>
      </c>
      <c r="E205">
        <v>7062</v>
      </c>
      <c r="F205" t="s">
        <v>1142</v>
      </c>
    </row>
    <row r="206" spans="3:6" x14ac:dyDescent="0.45">
      <c r="C206" t="s">
        <v>476</v>
      </c>
      <c r="D206" t="s">
        <v>477</v>
      </c>
      <c r="E206">
        <v>6468</v>
      </c>
      <c r="F206" t="s">
        <v>1142</v>
      </c>
    </row>
    <row r="207" spans="3:6" x14ac:dyDescent="0.45">
      <c r="C207" t="s">
        <v>416</v>
      </c>
      <c r="D207" t="s">
        <v>417</v>
      </c>
      <c r="E207">
        <v>5940</v>
      </c>
      <c r="F207" t="s">
        <v>1142</v>
      </c>
    </row>
    <row r="208" spans="3:6" x14ac:dyDescent="0.45">
      <c r="C208" t="s">
        <v>1028</v>
      </c>
      <c r="D208" t="s">
        <v>1029</v>
      </c>
      <c r="E208">
        <v>4620</v>
      </c>
      <c r="F208" t="s">
        <v>1142</v>
      </c>
    </row>
    <row r="209" spans="3:6" x14ac:dyDescent="0.45">
      <c r="C209" t="s">
        <v>251</v>
      </c>
      <c r="D209" t="s">
        <v>252</v>
      </c>
      <c r="E209">
        <v>5832</v>
      </c>
      <c r="F209" t="s">
        <v>1137</v>
      </c>
    </row>
    <row r="210" spans="3:6" x14ac:dyDescent="0.45">
      <c r="C210" t="s">
        <v>287</v>
      </c>
      <c r="D210" t="s">
        <v>288</v>
      </c>
      <c r="E210">
        <v>4428</v>
      </c>
      <c r="F210" t="s">
        <v>1136</v>
      </c>
    </row>
    <row r="211" spans="3:6" x14ac:dyDescent="0.45">
      <c r="C211" t="s">
        <v>673</v>
      </c>
      <c r="D211" t="s">
        <v>674</v>
      </c>
      <c r="E211">
        <v>4320</v>
      </c>
      <c r="F211" t="s">
        <v>1136</v>
      </c>
    </row>
    <row r="212" spans="3:6" x14ac:dyDescent="0.45">
      <c r="C212" t="s">
        <v>675</v>
      </c>
      <c r="D212" t="s">
        <v>676</v>
      </c>
      <c r="E212">
        <v>3500</v>
      </c>
      <c r="F212" t="s">
        <v>1136</v>
      </c>
    </row>
    <row r="213" spans="3:6" x14ac:dyDescent="0.45">
      <c r="C213" t="s">
        <v>218</v>
      </c>
      <c r="D213" t="s">
        <v>219</v>
      </c>
      <c r="E213">
        <v>3850</v>
      </c>
      <c r="F213" t="s">
        <v>1136</v>
      </c>
    </row>
    <row r="214" spans="3:6" x14ac:dyDescent="0.45">
      <c r="C214" t="s">
        <v>785</v>
      </c>
      <c r="D214" t="s">
        <v>786</v>
      </c>
      <c r="E214">
        <v>5616</v>
      </c>
      <c r="F214" t="s">
        <v>1141</v>
      </c>
    </row>
    <row r="215" spans="3:6" x14ac:dyDescent="0.45">
      <c r="C215" t="s">
        <v>783</v>
      </c>
      <c r="D215" t="s">
        <v>784</v>
      </c>
      <c r="E215">
        <v>6372</v>
      </c>
      <c r="F215" t="s">
        <v>1141</v>
      </c>
    </row>
    <row r="216" spans="3:6" x14ac:dyDescent="0.45">
      <c r="C216" t="s">
        <v>966</v>
      </c>
      <c r="D216" t="s">
        <v>967</v>
      </c>
      <c r="E216">
        <v>3780</v>
      </c>
      <c r="F216" t="s">
        <v>1141</v>
      </c>
    </row>
    <row r="217" spans="3:6" x14ac:dyDescent="0.45">
      <c r="C217" t="s">
        <v>964</v>
      </c>
      <c r="D217" t="s">
        <v>965</v>
      </c>
      <c r="E217">
        <v>7236</v>
      </c>
      <c r="F217" t="s">
        <v>1141</v>
      </c>
    </row>
    <row r="218" spans="3:6" x14ac:dyDescent="0.45">
      <c r="C218" t="s">
        <v>558</v>
      </c>
      <c r="D218" t="s">
        <v>559</v>
      </c>
      <c r="E218">
        <v>2970</v>
      </c>
      <c r="F218" t="s">
        <v>1139</v>
      </c>
    </row>
    <row r="219" spans="3:6" x14ac:dyDescent="0.45">
      <c r="C219" t="s">
        <v>385</v>
      </c>
      <c r="D219" t="s">
        <v>386</v>
      </c>
      <c r="E219">
        <v>4730</v>
      </c>
      <c r="F219" t="s">
        <v>1137</v>
      </c>
    </row>
    <row r="220" spans="3:6" x14ac:dyDescent="0.45">
      <c r="C220" t="s">
        <v>482</v>
      </c>
      <c r="D220" t="s">
        <v>483</v>
      </c>
      <c r="E220">
        <v>5951</v>
      </c>
      <c r="F220" t="s">
        <v>1137</v>
      </c>
    </row>
    <row r="221" spans="3:6" x14ac:dyDescent="0.45">
      <c r="C221" t="s">
        <v>781</v>
      </c>
      <c r="D221" t="s">
        <v>782</v>
      </c>
      <c r="E221">
        <v>7646</v>
      </c>
      <c r="F221" t="s">
        <v>1137</v>
      </c>
    </row>
    <row r="222" spans="3:6" x14ac:dyDescent="0.45">
      <c r="C222" t="s">
        <v>184</v>
      </c>
      <c r="D222" t="s">
        <v>185</v>
      </c>
      <c r="E222">
        <v>4500</v>
      </c>
      <c r="F222" t="s">
        <v>1136</v>
      </c>
    </row>
    <row r="223" spans="3:6" x14ac:dyDescent="0.45">
      <c r="C223" t="s">
        <v>486</v>
      </c>
      <c r="D223" t="s">
        <v>487</v>
      </c>
      <c r="E223">
        <v>3300</v>
      </c>
      <c r="F223" t="s">
        <v>1136</v>
      </c>
    </row>
    <row r="224" spans="3:6" x14ac:dyDescent="0.45">
      <c r="C224" t="s">
        <v>140</v>
      </c>
      <c r="D224" t="s">
        <v>141</v>
      </c>
      <c r="E224">
        <v>5601</v>
      </c>
      <c r="F224" t="s">
        <v>1139</v>
      </c>
    </row>
    <row r="225" spans="3:6" x14ac:dyDescent="0.45">
      <c r="C225" t="s">
        <v>297</v>
      </c>
      <c r="D225" t="s">
        <v>298</v>
      </c>
      <c r="E225">
        <v>3801</v>
      </c>
      <c r="F225" t="s">
        <v>1136</v>
      </c>
    </row>
    <row r="226" spans="3:6" x14ac:dyDescent="0.45">
      <c r="C226" t="s">
        <v>235</v>
      </c>
      <c r="D226" t="s">
        <v>236</v>
      </c>
      <c r="E226">
        <v>5600</v>
      </c>
      <c r="F226" t="s">
        <v>1139</v>
      </c>
    </row>
    <row r="227" spans="3:6" x14ac:dyDescent="0.45">
      <c r="C227" t="s">
        <v>377</v>
      </c>
      <c r="D227" t="s">
        <v>378</v>
      </c>
      <c r="E227">
        <v>5800</v>
      </c>
      <c r="F227" t="s">
        <v>1141</v>
      </c>
    </row>
    <row r="228" spans="3:6" x14ac:dyDescent="0.45">
      <c r="C228" t="s">
        <v>484</v>
      </c>
      <c r="D228" t="s">
        <v>485</v>
      </c>
      <c r="E228">
        <v>6111</v>
      </c>
      <c r="F228" t="s">
        <v>1138</v>
      </c>
    </row>
    <row r="229" spans="3:6" x14ac:dyDescent="0.45">
      <c r="C229" t="s">
        <v>970</v>
      </c>
      <c r="D229" t="s">
        <v>971</v>
      </c>
      <c r="E229">
        <v>8333</v>
      </c>
      <c r="F229" t="s">
        <v>1138</v>
      </c>
    </row>
    <row r="230" spans="3:6" x14ac:dyDescent="0.45">
      <c r="C230" t="s">
        <v>968</v>
      </c>
      <c r="D230" t="s">
        <v>969</v>
      </c>
      <c r="E230">
        <v>6333</v>
      </c>
      <c r="F230" t="s">
        <v>1138</v>
      </c>
    </row>
    <row r="231" spans="3:6" x14ac:dyDescent="0.45">
      <c r="C231" t="s">
        <v>328</v>
      </c>
      <c r="D231" t="s">
        <v>329</v>
      </c>
      <c r="E231">
        <v>5130</v>
      </c>
      <c r="F231" t="s">
        <v>1138</v>
      </c>
    </row>
    <row r="232" spans="3:6" x14ac:dyDescent="0.45">
      <c r="C232" t="s">
        <v>379</v>
      </c>
      <c r="D232" t="s">
        <v>380</v>
      </c>
      <c r="E232">
        <v>5030</v>
      </c>
      <c r="F232" t="s">
        <v>1138</v>
      </c>
    </row>
    <row r="233" spans="3:6" x14ac:dyDescent="0.45">
      <c r="C233" t="s">
        <v>1034</v>
      </c>
      <c r="D233" t="s">
        <v>1035</v>
      </c>
      <c r="E233">
        <v>3480</v>
      </c>
      <c r="F233" t="s">
        <v>1138</v>
      </c>
    </row>
    <row r="234" spans="3:6" x14ac:dyDescent="0.45">
      <c r="C234" t="s">
        <v>1032</v>
      </c>
      <c r="D234" t="s">
        <v>1033</v>
      </c>
      <c r="E234">
        <v>3480</v>
      </c>
      <c r="F234" t="s">
        <v>1138</v>
      </c>
    </row>
    <row r="235" spans="3:6" x14ac:dyDescent="0.45">
      <c r="C235" t="s">
        <v>1030</v>
      </c>
      <c r="D235" t="s">
        <v>1031</v>
      </c>
      <c r="E235">
        <v>3480</v>
      </c>
      <c r="F235" t="s">
        <v>1138</v>
      </c>
    </row>
    <row r="236" spans="3:6" x14ac:dyDescent="0.45">
      <c r="C236" t="s">
        <v>452</v>
      </c>
      <c r="D236" t="s">
        <v>453</v>
      </c>
      <c r="E236">
        <v>2980</v>
      </c>
      <c r="F236" t="s">
        <v>1158</v>
      </c>
    </row>
    <row r="237" spans="3:6" x14ac:dyDescent="0.45">
      <c r="C237" t="s">
        <v>358</v>
      </c>
      <c r="D237" t="s">
        <v>359</v>
      </c>
      <c r="E237">
        <v>2980</v>
      </c>
      <c r="F237" t="s">
        <v>1158</v>
      </c>
    </row>
    <row r="238" spans="3:6" x14ac:dyDescent="0.45">
      <c r="C238" t="s">
        <v>751</v>
      </c>
      <c r="D238" t="s">
        <v>752</v>
      </c>
      <c r="E238">
        <v>2980</v>
      </c>
      <c r="F238" t="s">
        <v>1158</v>
      </c>
    </row>
    <row r="239" spans="3:6" x14ac:dyDescent="0.45">
      <c r="C239" t="s">
        <v>313</v>
      </c>
      <c r="D239" t="s">
        <v>1108</v>
      </c>
      <c r="E239">
        <v>2800</v>
      </c>
      <c r="F239" t="s">
        <v>1137</v>
      </c>
    </row>
    <row r="240" spans="3:6" x14ac:dyDescent="0.45">
      <c r="C240" t="s">
        <v>422</v>
      </c>
      <c r="D240" t="s">
        <v>423</v>
      </c>
      <c r="E240">
        <v>4320</v>
      </c>
      <c r="F240" t="s">
        <v>1137</v>
      </c>
    </row>
    <row r="241" spans="3:6" x14ac:dyDescent="0.45">
      <c r="C241" t="s">
        <v>769</v>
      </c>
      <c r="D241" t="s">
        <v>770</v>
      </c>
      <c r="E241">
        <v>3000</v>
      </c>
      <c r="F241" t="s">
        <v>1137</v>
      </c>
    </row>
    <row r="242" spans="3:6" x14ac:dyDescent="0.45">
      <c r="C242" t="s">
        <v>1109</v>
      </c>
      <c r="D242" t="s">
        <v>1110</v>
      </c>
      <c r="E242">
        <v>5400</v>
      </c>
      <c r="F242" t="s">
        <v>1158</v>
      </c>
    </row>
    <row r="243" spans="3:6" x14ac:dyDescent="0.45">
      <c r="C243" t="s">
        <v>777</v>
      </c>
      <c r="D243" t="s">
        <v>778</v>
      </c>
      <c r="E243">
        <v>10800</v>
      </c>
      <c r="F243" t="s">
        <v>1141</v>
      </c>
    </row>
    <row r="244" spans="3:6" x14ac:dyDescent="0.45">
      <c r="C244" t="s">
        <v>381</v>
      </c>
      <c r="D244" t="s">
        <v>382</v>
      </c>
      <c r="E244">
        <v>3022</v>
      </c>
      <c r="F244" t="s">
        <v>1141</v>
      </c>
    </row>
    <row r="245" spans="3:6" x14ac:dyDescent="0.45">
      <c r="C245" t="s">
        <v>138</v>
      </c>
      <c r="D245" t="s">
        <v>139</v>
      </c>
      <c r="E245">
        <v>4520</v>
      </c>
      <c r="F245" t="s">
        <v>1137</v>
      </c>
    </row>
    <row r="246" spans="3:6" x14ac:dyDescent="0.45">
      <c r="C246" t="s">
        <v>231</v>
      </c>
      <c r="D246" t="s">
        <v>232</v>
      </c>
      <c r="E246">
        <v>4520</v>
      </c>
      <c r="F246" t="s">
        <v>1137</v>
      </c>
    </row>
    <row r="247" spans="3:6" x14ac:dyDescent="0.45">
      <c r="C247" t="s">
        <v>128</v>
      </c>
      <c r="D247" t="s">
        <v>129</v>
      </c>
      <c r="E247">
        <v>5430</v>
      </c>
      <c r="F247" t="s">
        <v>1137</v>
      </c>
    </row>
    <row r="248" spans="3:6" x14ac:dyDescent="0.45">
      <c r="C248" t="s">
        <v>1111</v>
      </c>
      <c r="D248" t="s">
        <v>1112</v>
      </c>
      <c r="E248">
        <v>5400</v>
      </c>
      <c r="F248" t="s">
        <v>1158</v>
      </c>
    </row>
    <row r="249" spans="3:6" x14ac:dyDescent="0.45">
      <c r="C249" t="s">
        <v>224</v>
      </c>
      <c r="D249" t="s">
        <v>1113</v>
      </c>
      <c r="E249">
        <v>5700</v>
      </c>
      <c r="F249" t="s">
        <v>1158</v>
      </c>
    </row>
    <row r="250" spans="3:6" x14ac:dyDescent="0.45">
      <c r="C250" t="s">
        <v>295</v>
      </c>
      <c r="D250" t="s">
        <v>296</v>
      </c>
      <c r="E250">
        <v>3996</v>
      </c>
      <c r="F250" t="s">
        <v>1137</v>
      </c>
    </row>
    <row r="251" spans="3:6" x14ac:dyDescent="0.45">
      <c r="C251" t="s">
        <v>178</v>
      </c>
      <c r="D251" t="s">
        <v>179</v>
      </c>
      <c r="E251">
        <v>3833</v>
      </c>
      <c r="F251" t="s">
        <v>1137</v>
      </c>
    </row>
    <row r="252" spans="3:6" x14ac:dyDescent="0.45">
      <c r="C252" t="s">
        <v>144</v>
      </c>
      <c r="D252" t="s">
        <v>145</v>
      </c>
      <c r="E252">
        <v>5076</v>
      </c>
      <c r="F252" t="s">
        <v>1137</v>
      </c>
    </row>
    <row r="253" spans="3:6" x14ac:dyDescent="0.45">
      <c r="C253" t="s">
        <v>1114</v>
      </c>
      <c r="D253" t="s">
        <v>1115</v>
      </c>
      <c r="E253">
        <v>4320</v>
      </c>
      <c r="F253" t="s">
        <v>1158</v>
      </c>
    </row>
    <row r="254" spans="3:6" x14ac:dyDescent="0.45">
      <c r="C254" t="s">
        <v>954</v>
      </c>
      <c r="D254" t="s">
        <v>955</v>
      </c>
      <c r="E254">
        <v>7200</v>
      </c>
      <c r="F254" t="s">
        <v>1158</v>
      </c>
    </row>
    <row r="255" spans="3:6" x14ac:dyDescent="0.45">
      <c r="C255" t="s">
        <v>259</v>
      </c>
      <c r="D255" t="s">
        <v>260</v>
      </c>
      <c r="E255">
        <v>2980</v>
      </c>
      <c r="F255" t="s">
        <v>1158</v>
      </c>
    </row>
    <row r="256" spans="3:6" x14ac:dyDescent="0.45">
      <c r="C256" t="s">
        <v>209</v>
      </c>
      <c r="D256" t="s">
        <v>210</v>
      </c>
      <c r="E256">
        <v>2980</v>
      </c>
      <c r="F256" t="s">
        <v>1141</v>
      </c>
    </row>
    <row r="257" spans="3:6" x14ac:dyDescent="0.45">
      <c r="C257" t="s">
        <v>344</v>
      </c>
      <c r="D257" t="s">
        <v>345</v>
      </c>
      <c r="E257">
        <v>3380</v>
      </c>
      <c r="F257" t="s">
        <v>1141</v>
      </c>
    </row>
    <row r="258" spans="3:6" x14ac:dyDescent="0.45">
      <c r="C258" t="s">
        <v>426</v>
      </c>
      <c r="D258" t="s">
        <v>427</v>
      </c>
      <c r="E258">
        <v>4644</v>
      </c>
      <c r="F258" t="s">
        <v>1141</v>
      </c>
    </row>
    <row r="259" spans="3:6" x14ac:dyDescent="0.45">
      <c r="C259" t="s">
        <v>659</v>
      </c>
      <c r="D259" t="s">
        <v>660</v>
      </c>
      <c r="E259">
        <v>4838</v>
      </c>
      <c r="F259" t="s">
        <v>1141</v>
      </c>
    </row>
    <row r="260" spans="3:6" x14ac:dyDescent="0.45">
      <c r="C260" t="s">
        <v>420</v>
      </c>
      <c r="D260" t="s">
        <v>421</v>
      </c>
      <c r="E260">
        <v>9936</v>
      </c>
      <c r="F260" t="s">
        <v>1138</v>
      </c>
    </row>
    <row r="261" spans="3:6" x14ac:dyDescent="0.45">
      <c r="C261" t="s">
        <v>257</v>
      </c>
      <c r="D261" t="s">
        <v>258</v>
      </c>
      <c r="E261">
        <v>11664</v>
      </c>
      <c r="F261" t="s">
        <v>1138</v>
      </c>
    </row>
    <row r="262" spans="3:6" x14ac:dyDescent="0.45">
      <c r="C262" t="s">
        <v>550</v>
      </c>
      <c r="D262" t="s">
        <v>551</v>
      </c>
      <c r="E262">
        <v>6718</v>
      </c>
      <c r="F262" t="s">
        <v>1138</v>
      </c>
    </row>
    <row r="263" spans="3:6" x14ac:dyDescent="0.45">
      <c r="C263" t="s">
        <v>418</v>
      </c>
      <c r="D263" t="s">
        <v>419</v>
      </c>
      <c r="E263">
        <v>5530</v>
      </c>
      <c r="F263" t="s">
        <v>1138</v>
      </c>
    </row>
    <row r="264" spans="3:6" x14ac:dyDescent="0.45">
      <c r="C264" t="s">
        <v>771</v>
      </c>
      <c r="D264" t="s">
        <v>772</v>
      </c>
      <c r="E264">
        <v>8200</v>
      </c>
      <c r="F264" t="s">
        <v>1138</v>
      </c>
    </row>
    <row r="265" spans="3:6" x14ac:dyDescent="0.45">
      <c r="C265" t="s">
        <v>960</v>
      </c>
      <c r="D265" t="s">
        <v>961</v>
      </c>
      <c r="E265">
        <v>9200</v>
      </c>
      <c r="F265" t="s">
        <v>1138</v>
      </c>
    </row>
    <row r="266" spans="3:6" x14ac:dyDescent="0.45">
      <c r="C266" t="s">
        <v>271</v>
      </c>
      <c r="D266" t="s">
        <v>272</v>
      </c>
      <c r="E266">
        <v>4000</v>
      </c>
      <c r="F266" t="s">
        <v>1138</v>
      </c>
    </row>
    <row r="267" spans="3:6" x14ac:dyDescent="0.45">
      <c r="C267" t="s">
        <v>552</v>
      </c>
      <c r="D267" t="s">
        <v>553</v>
      </c>
      <c r="E267">
        <v>4000</v>
      </c>
      <c r="F267" t="s">
        <v>1138</v>
      </c>
    </row>
    <row r="268" spans="3:6" x14ac:dyDescent="0.45">
      <c r="C268" t="s">
        <v>958</v>
      </c>
      <c r="D268" t="s">
        <v>959</v>
      </c>
      <c r="E268">
        <v>10200</v>
      </c>
      <c r="F268" t="s">
        <v>1138</v>
      </c>
    </row>
    <row r="269" spans="3:6" x14ac:dyDescent="0.45">
      <c r="C269" t="s">
        <v>956</v>
      </c>
      <c r="D269" t="s">
        <v>957</v>
      </c>
      <c r="E269">
        <v>4100</v>
      </c>
      <c r="F269" t="s">
        <v>1139</v>
      </c>
    </row>
    <row r="270" spans="3:6" x14ac:dyDescent="0.45">
      <c r="C270" t="s">
        <v>615</v>
      </c>
      <c r="D270" t="s">
        <v>616</v>
      </c>
      <c r="E270">
        <v>6500</v>
      </c>
      <c r="F270" t="s">
        <v>1138</v>
      </c>
    </row>
    <row r="271" spans="3:6" x14ac:dyDescent="0.45">
      <c r="C271" t="s">
        <v>399</v>
      </c>
      <c r="D271" t="s">
        <v>400</v>
      </c>
      <c r="E271">
        <v>6500</v>
      </c>
      <c r="F271" t="s">
        <v>1138</v>
      </c>
    </row>
    <row r="272" spans="3:6" x14ac:dyDescent="0.45">
      <c r="C272" t="s">
        <v>522</v>
      </c>
      <c r="D272" t="s">
        <v>523</v>
      </c>
      <c r="E272">
        <v>6500</v>
      </c>
      <c r="F272" t="s">
        <v>1138</v>
      </c>
    </row>
    <row r="273" spans="3:6" x14ac:dyDescent="0.45">
      <c r="C273" t="s">
        <v>316</v>
      </c>
      <c r="D273" t="s">
        <v>317</v>
      </c>
      <c r="E273">
        <v>4805</v>
      </c>
      <c r="F273" t="s">
        <v>1136</v>
      </c>
    </row>
    <row r="274" spans="3:6" x14ac:dyDescent="0.45">
      <c r="C274" t="s">
        <v>613</v>
      </c>
      <c r="D274" t="s">
        <v>614</v>
      </c>
      <c r="E274">
        <v>4400</v>
      </c>
      <c r="F274" t="s">
        <v>1138</v>
      </c>
    </row>
    <row r="275" spans="3:6" x14ac:dyDescent="0.45">
      <c r="C275" t="s">
        <v>454</v>
      </c>
      <c r="D275" t="s">
        <v>455</v>
      </c>
      <c r="E275">
        <v>9950</v>
      </c>
      <c r="F275" t="s">
        <v>1138</v>
      </c>
    </row>
    <row r="276" spans="3:6" x14ac:dyDescent="0.45">
      <c r="C276" t="s">
        <v>397</v>
      </c>
      <c r="D276" t="s">
        <v>398</v>
      </c>
      <c r="E276">
        <v>4680</v>
      </c>
      <c r="F276" t="s">
        <v>1138</v>
      </c>
    </row>
    <row r="277" spans="3:6" x14ac:dyDescent="0.45">
      <c r="C277" t="s">
        <v>1038</v>
      </c>
      <c r="D277" t="s">
        <v>1039</v>
      </c>
      <c r="E277">
        <v>18660</v>
      </c>
      <c r="F277" t="s">
        <v>1138</v>
      </c>
    </row>
    <row r="278" spans="3:6" x14ac:dyDescent="0.45">
      <c r="C278" t="s">
        <v>424</v>
      </c>
      <c r="D278" t="s">
        <v>425</v>
      </c>
      <c r="E278">
        <v>13110</v>
      </c>
      <c r="F278" t="s">
        <v>1138</v>
      </c>
    </row>
    <row r="279" spans="3:6" x14ac:dyDescent="0.45">
      <c r="C279" t="s">
        <v>1036</v>
      </c>
      <c r="D279" t="s">
        <v>1037</v>
      </c>
      <c r="E279">
        <v>13110</v>
      </c>
      <c r="F279" t="s">
        <v>1138</v>
      </c>
    </row>
    <row r="280" spans="3:6" x14ac:dyDescent="0.45">
      <c r="C280" t="s">
        <v>554</v>
      </c>
      <c r="D280" t="s">
        <v>555</v>
      </c>
      <c r="E280">
        <v>7560</v>
      </c>
      <c r="F280" t="s">
        <v>1138</v>
      </c>
    </row>
    <row r="281" spans="3:6" x14ac:dyDescent="0.45">
      <c r="C281" t="s">
        <v>350</v>
      </c>
      <c r="D281" t="s">
        <v>351</v>
      </c>
      <c r="E281">
        <v>4805</v>
      </c>
      <c r="F281" t="s">
        <v>1136</v>
      </c>
    </row>
    <row r="282" spans="3:6" x14ac:dyDescent="0.45">
      <c r="C282" t="s">
        <v>773</v>
      </c>
      <c r="D282" t="s">
        <v>774</v>
      </c>
      <c r="E282">
        <v>18660</v>
      </c>
      <c r="F282" t="s">
        <v>1138</v>
      </c>
    </row>
    <row r="283" spans="3:6" x14ac:dyDescent="0.45">
      <c r="C283" t="s">
        <v>962</v>
      </c>
      <c r="D283" t="s">
        <v>963</v>
      </c>
      <c r="E283">
        <v>7975</v>
      </c>
      <c r="F283" t="s">
        <v>1138</v>
      </c>
    </row>
    <row r="284" spans="3:6" x14ac:dyDescent="0.45">
      <c r="C284" t="s">
        <v>348</v>
      </c>
      <c r="D284" t="s">
        <v>349</v>
      </c>
      <c r="E284">
        <v>4320</v>
      </c>
      <c r="F284" t="s">
        <v>1137</v>
      </c>
    </row>
    <row r="285" spans="3:6" x14ac:dyDescent="0.45">
      <c r="C285" t="s">
        <v>152</v>
      </c>
      <c r="D285" t="s">
        <v>153</v>
      </c>
      <c r="E285">
        <v>4320</v>
      </c>
      <c r="F285" t="s">
        <v>1137</v>
      </c>
    </row>
    <row r="286" spans="3:6" x14ac:dyDescent="0.45">
      <c r="C286" t="s">
        <v>148</v>
      </c>
      <c r="D286" t="s">
        <v>149</v>
      </c>
      <c r="E286">
        <v>4590</v>
      </c>
      <c r="F286" t="s">
        <v>1137</v>
      </c>
    </row>
    <row r="287" spans="3:6" x14ac:dyDescent="0.45">
      <c r="C287" t="s">
        <v>275</v>
      </c>
      <c r="D287" t="s">
        <v>276</v>
      </c>
      <c r="E287">
        <v>3699</v>
      </c>
      <c r="F287" t="s">
        <v>1158</v>
      </c>
    </row>
    <row r="288" spans="3:6" x14ac:dyDescent="0.45">
      <c r="C288" t="s">
        <v>346</v>
      </c>
      <c r="D288" t="s">
        <v>347</v>
      </c>
      <c r="E288">
        <v>5643</v>
      </c>
      <c r="F288" t="s">
        <v>1158</v>
      </c>
    </row>
    <row r="289" spans="3:6" x14ac:dyDescent="0.45">
      <c r="C289" t="s">
        <v>667</v>
      </c>
      <c r="D289" t="s">
        <v>668</v>
      </c>
      <c r="E289">
        <v>10503</v>
      </c>
      <c r="F289" t="s">
        <v>1158</v>
      </c>
    </row>
    <row r="290" spans="3:6" x14ac:dyDescent="0.45">
      <c r="C290" t="s">
        <v>665</v>
      </c>
      <c r="D290" t="s">
        <v>666</v>
      </c>
      <c r="E290">
        <v>5103</v>
      </c>
      <c r="F290" t="s">
        <v>1138</v>
      </c>
    </row>
    <row r="291" spans="3:6" x14ac:dyDescent="0.45">
      <c r="C291" t="s">
        <v>663</v>
      </c>
      <c r="D291" t="s">
        <v>664</v>
      </c>
      <c r="E291">
        <v>3222</v>
      </c>
      <c r="F291" t="s">
        <v>1158</v>
      </c>
    </row>
    <row r="292" spans="3:6" x14ac:dyDescent="0.45">
      <c r="C292" t="s">
        <v>1022</v>
      </c>
      <c r="D292" t="s">
        <v>1023</v>
      </c>
      <c r="E292">
        <v>5676</v>
      </c>
      <c r="F292" t="s">
        <v>1140</v>
      </c>
    </row>
    <row r="293" spans="3:6" x14ac:dyDescent="0.45">
      <c r="C293" t="s">
        <v>942</v>
      </c>
      <c r="D293" t="s">
        <v>943</v>
      </c>
      <c r="E293">
        <v>4290</v>
      </c>
      <c r="F293" t="s">
        <v>1144</v>
      </c>
    </row>
    <row r="294" spans="3:6" x14ac:dyDescent="0.45">
      <c r="C294" t="s">
        <v>375</v>
      </c>
      <c r="D294" t="s">
        <v>376</v>
      </c>
      <c r="E294">
        <v>7630</v>
      </c>
      <c r="F294" t="s">
        <v>1142</v>
      </c>
    </row>
    <row r="295" spans="3:6" x14ac:dyDescent="0.45">
      <c r="C295" t="s">
        <v>930</v>
      </c>
      <c r="D295" t="s">
        <v>931</v>
      </c>
      <c r="E295">
        <v>6276</v>
      </c>
      <c r="F295" t="s">
        <v>1142</v>
      </c>
    </row>
    <row r="296" spans="3:6" x14ac:dyDescent="0.45">
      <c r="C296" t="s">
        <v>938</v>
      </c>
      <c r="D296" t="s">
        <v>939</v>
      </c>
      <c r="E296">
        <v>4884</v>
      </c>
      <c r="F296" t="s">
        <v>1144</v>
      </c>
    </row>
    <row r="297" spans="3:6" x14ac:dyDescent="0.45">
      <c r="C297" t="s">
        <v>765</v>
      </c>
      <c r="D297" t="s">
        <v>766</v>
      </c>
      <c r="E297">
        <v>7477</v>
      </c>
      <c r="F297" t="s">
        <v>1142</v>
      </c>
    </row>
    <row r="298" spans="3:6" x14ac:dyDescent="0.45">
      <c r="C298" t="s">
        <v>763</v>
      </c>
      <c r="D298" t="s">
        <v>764</v>
      </c>
      <c r="E298">
        <v>6421</v>
      </c>
      <c r="F298" t="s">
        <v>1142</v>
      </c>
    </row>
    <row r="299" spans="3:6" x14ac:dyDescent="0.45">
      <c r="C299" t="s">
        <v>940</v>
      </c>
      <c r="D299" t="s">
        <v>941</v>
      </c>
      <c r="E299">
        <v>7260</v>
      </c>
      <c r="F299" t="s">
        <v>1144</v>
      </c>
    </row>
    <row r="300" spans="3:6" x14ac:dyDescent="0.45">
      <c r="C300" t="s">
        <v>936</v>
      </c>
      <c r="D300" t="s">
        <v>937</v>
      </c>
      <c r="E300">
        <v>8448</v>
      </c>
      <c r="F300" t="s">
        <v>1144</v>
      </c>
    </row>
    <row r="301" spans="3:6" x14ac:dyDescent="0.45">
      <c r="C301" t="s">
        <v>934</v>
      </c>
      <c r="D301" t="s">
        <v>935</v>
      </c>
      <c r="E301">
        <v>9636</v>
      </c>
      <c r="F301" t="s">
        <v>1144</v>
      </c>
    </row>
    <row r="302" spans="3:6" x14ac:dyDescent="0.45">
      <c r="C302" t="s">
        <v>928</v>
      </c>
      <c r="D302" t="s">
        <v>929</v>
      </c>
      <c r="E302">
        <v>7236</v>
      </c>
      <c r="F302" t="s">
        <v>1142</v>
      </c>
    </row>
    <row r="303" spans="3:6" x14ac:dyDescent="0.45">
      <c r="C303" t="s">
        <v>932</v>
      </c>
      <c r="D303" t="s">
        <v>933</v>
      </c>
      <c r="E303">
        <v>25080</v>
      </c>
      <c r="F303" t="s">
        <v>1144</v>
      </c>
    </row>
    <row r="304" spans="3:6" x14ac:dyDescent="0.45">
      <c r="C304" t="s">
        <v>787</v>
      </c>
      <c r="D304" t="s">
        <v>788</v>
      </c>
      <c r="E304">
        <v>3510</v>
      </c>
      <c r="F304" t="s">
        <v>1137</v>
      </c>
    </row>
    <row r="305" spans="3:6" x14ac:dyDescent="0.45">
      <c r="C305" t="s">
        <v>546</v>
      </c>
      <c r="D305" t="s">
        <v>547</v>
      </c>
      <c r="E305">
        <v>5478</v>
      </c>
      <c r="F305" t="s">
        <v>1144</v>
      </c>
    </row>
    <row r="306" spans="3:6" x14ac:dyDescent="0.45">
      <c r="C306" t="s">
        <v>761</v>
      </c>
      <c r="D306" t="s">
        <v>762</v>
      </c>
      <c r="E306">
        <v>2678</v>
      </c>
      <c r="F306" t="s">
        <v>1137</v>
      </c>
    </row>
    <row r="307" spans="3:6" x14ac:dyDescent="0.45">
      <c r="C307" t="s">
        <v>468</v>
      </c>
      <c r="D307" t="s">
        <v>469</v>
      </c>
      <c r="E307">
        <v>4730</v>
      </c>
      <c r="F307" t="s">
        <v>1137</v>
      </c>
    </row>
    <row r="308" spans="3:6" x14ac:dyDescent="0.45">
      <c r="C308" t="s">
        <v>311</v>
      </c>
      <c r="D308" t="s">
        <v>312</v>
      </c>
      <c r="E308">
        <v>3218</v>
      </c>
      <c r="F308" t="s">
        <v>1137</v>
      </c>
    </row>
    <row r="309" spans="3:6" x14ac:dyDescent="0.45">
      <c r="C309" t="s">
        <v>373</v>
      </c>
      <c r="D309" t="s">
        <v>374</v>
      </c>
      <c r="E309">
        <v>2786</v>
      </c>
      <c r="F309" t="s">
        <v>1137</v>
      </c>
    </row>
    <row r="310" spans="3:6" x14ac:dyDescent="0.45">
      <c r="C310" t="s">
        <v>642</v>
      </c>
      <c r="D310" t="s">
        <v>643</v>
      </c>
      <c r="E310">
        <v>13886</v>
      </c>
      <c r="F310" t="s">
        <v>1142</v>
      </c>
    </row>
    <row r="311" spans="3:6" x14ac:dyDescent="0.45">
      <c r="C311" t="s">
        <v>640</v>
      </c>
      <c r="D311" t="s">
        <v>641</v>
      </c>
      <c r="E311">
        <v>6252</v>
      </c>
      <c r="F311" t="s">
        <v>1142</v>
      </c>
    </row>
    <row r="312" spans="3:6" x14ac:dyDescent="0.45">
      <c r="C312" t="s">
        <v>255</v>
      </c>
      <c r="D312" t="s">
        <v>256</v>
      </c>
      <c r="E312">
        <v>4914</v>
      </c>
      <c r="F312" t="s">
        <v>1137</v>
      </c>
    </row>
    <row r="313" spans="3:6" x14ac:dyDescent="0.45">
      <c r="C313" t="s">
        <v>472</v>
      </c>
      <c r="D313" t="s">
        <v>473</v>
      </c>
      <c r="E313">
        <v>6102</v>
      </c>
      <c r="F313" t="s">
        <v>1137</v>
      </c>
    </row>
    <row r="314" spans="3:6" x14ac:dyDescent="0.45">
      <c r="C314" t="s">
        <v>470</v>
      </c>
      <c r="D314" t="s">
        <v>471</v>
      </c>
      <c r="E314">
        <v>4968</v>
      </c>
      <c r="F314" t="s">
        <v>1138</v>
      </c>
    </row>
    <row r="315" spans="3:6" x14ac:dyDescent="0.45">
      <c r="C315" t="s">
        <v>198</v>
      </c>
      <c r="D315" t="s">
        <v>199</v>
      </c>
      <c r="E315">
        <v>3024</v>
      </c>
      <c r="F315" t="s">
        <v>1137</v>
      </c>
    </row>
    <row r="316" spans="3:6" x14ac:dyDescent="0.45">
      <c r="C316" t="s">
        <v>188</v>
      </c>
      <c r="D316" t="s">
        <v>189</v>
      </c>
      <c r="E316">
        <v>4104</v>
      </c>
      <c r="F316" t="s">
        <v>1137</v>
      </c>
    </row>
    <row r="317" spans="3:6" x14ac:dyDescent="0.45">
      <c r="C317" t="s">
        <v>658</v>
      </c>
      <c r="D317" t="s">
        <v>1116</v>
      </c>
      <c r="E317">
        <v>11598</v>
      </c>
      <c r="F317" t="s">
        <v>1139</v>
      </c>
    </row>
    <row r="318" spans="3:6" x14ac:dyDescent="0.45">
      <c r="C318" t="s">
        <v>543</v>
      </c>
      <c r="D318" t="s">
        <v>1117</v>
      </c>
      <c r="E318">
        <v>9978</v>
      </c>
      <c r="F318" t="s">
        <v>1139</v>
      </c>
    </row>
    <row r="319" spans="3:6" x14ac:dyDescent="0.45">
      <c r="C319" t="s">
        <v>414</v>
      </c>
      <c r="D319" t="s">
        <v>415</v>
      </c>
      <c r="E319">
        <v>3366</v>
      </c>
      <c r="F319" t="s">
        <v>1136</v>
      </c>
    </row>
    <row r="320" spans="3:6" x14ac:dyDescent="0.45">
      <c r="C320" t="s">
        <v>412</v>
      </c>
      <c r="D320" t="s">
        <v>413</v>
      </c>
      <c r="E320">
        <v>4856</v>
      </c>
      <c r="F320" t="s">
        <v>1136</v>
      </c>
    </row>
    <row r="321" spans="3:6" x14ac:dyDescent="0.45">
      <c r="C321" t="s">
        <v>326</v>
      </c>
      <c r="D321" t="s">
        <v>327</v>
      </c>
      <c r="E321">
        <v>4856</v>
      </c>
      <c r="F321" t="s">
        <v>1136</v>
      </c>
    </row>
    <row r="322" spans="3:6" x14ac:dyDescent="0.45">
      <c r="C322" t="s">
        <v>656</v>
      </c>
      <c r="D322" t="s">
        <v>657</v>
      </c>
      <c r="E322">
        <v>5076</v>
      </c>
      <c r="F322" t="s">
        <v>1137</v>
      </c>
    </row>
    <row r="323" spans="3:6" x14ac:dyDescent="0.45">
      <c r="C323" t="s">
        <v>654</v>
      </c>
      <c r="D323" t="s">
        <v>655</v>
      </c>
      <c r="E323">
        <v>5508</v>
      </c>
      <c r="F323" t="s">
        <v>1137</v>
      </c>
    </row>
    <row r="324" spans="3:6" x14ac:dyDescent="0.45">
      <c r="C324" t="s">
        <v>926</v>
      </c>
      <c r="D324" t="s">
        <v>927</v>
      </c>
      <c r="E324">
        <v>4860</v>
      </c>
      <c r="F324" t="s">
        <v>1137</v>
      </c>
    </row>
    <row r="325" spans="3:6" x14ac:dyDescent="0.45">
      <c r="C325" t="s">
        <v>410</v>
      </c>
      <c r="D325" t="s">
        <v>411</v>
      </c>
      <c r="E325">
        <v>5184</v>
      </c>
      <c r="F325" t="s">
        <v>1137</v>
      </c>
    </row>
    <row r="326" spans="3:6" x14ac:dyDescent="0.45">
      <c r="C326" t="s">
        <v>652</v>
      </c>
      <c r="D326" t="s">
        <v>653</v>
      </c>
      <c r="E326">
        <v>5845</v>
      </c>
      <c r="F326" t="s">
        <v>1137</v>
      </c>
    </row>
    <row r="327" spans="3:6" x14ac:dyDescent="0.45">
      <c r="C327" t="s">
        <v>924</v>
      </c>
      <c r="D327" t="s">
        <v>925</v>
      </c>
      <c r="E327">
        <v>5400</v>
      </c>
      <c r="F327" t="s">
        <v>1137</v>
      </c>
    </row>
    <row r="328" spans="3:6" x14ac:dyDescent="0.45">
      <c r="C328" t="s">
        <v>650</v>
      </c>
      <c r="D328" t="s">
        <v>651</v>
      </c>
      <c r="E328">
        <v>5508</v>
      </c>
      <c r="F328" t="s">
        <v>1137</v>
      </c>
    </row>
    <row r="329" spans="3:6" x14ac:dyDescent="0.45">
      <c r="C329" t="s">
        <v>759</v>
      </c>
      <c r="D329" t="s">
        <v>760</v>
      </c>
      <c r="E329">
        <v>5400</v>
      </c>
      <c r="F329" t="s">
        <v>1137</v>
      </c>
    </row>
    <row r="330" spans="3:6" x14ac:dyDescent="0.45">
      <c r="C330" t="s">
        <v>342</v>
      </c>
      <c r="D330" t="s">
        <v>343</v>
      </c>
      <c r="E330">
        <v>4471</v>
      </c>
      <c r="F330" t="s">
        <v>1137</v>
      </c>
    </row>
    <row r="331" spans="3:6" x14ac:dyDescent="0.45">
      <c r="C331" t="s">
        <v>648</v>
      </c>
      <c r="D331" t="s">
        <v>649</v>
      </c>
      <c r="E331">
        <v>3361</v>
      </c>
      <c r="F331" t="s">
        <v>1137</v>
      </c>
    </row>
    <row r="332" spans="3:6" x14ac:dyDescent="0.45">
      <c r="C332" t="s">
        <v>541</v>
      </c>
      <c r="D332" t="s">
        <v>542</v>
      </c>
      <c r="E332">
        <v>3080</v>
      </c>
      <c r="F332" t="s">
        <v>1137</v>
      </c>
    </row>
    <row r="333" spans="3:6" x14ac:dyDescent="0.45">
      <c r="C333" t="s">
        <v>1118</v>
      </c>
      <c r="D333" t="s">
        <v>1119</v>
      </c>
      <c r="E333">
        <v>1694</v>
      </c>
      <c r="F333" t="s">
        <v>1136</v>
      </c>
    </row>
    <row r="334" spans="3:6" x14ac:dyDescent="0.45">
      <c r="C334" t="s">
        <v>1120</v>
      </c>
      <c r="D334" t="s">
        <v>1121</v>
      </c>
      <c r="E334">
        <v>1430</v>
      </c>
      <c r="F334" t="s">
        <v>1136</v>
      </c>
    </row>
    <row r="335" spans="3:6" x14ac:dyDescent="0.45">
      <c r="C335" t="s">
        <v>371</v>
      </c>
      <c r="D335" t="s">
        <v>372</v>
      </c>
      <c r="E335">
        <v>3240</v>
      </c>
      <c r="F335" t="s">
        <v>1137</v>
      </c>
    </row>
    <row r="336" spans="3:6" x14ac:dyDescent="0.45">
      <c r="C336" t="s">
        <v>369</v>
      </c>
      <c r="D336" t="s">
        <v>370</v>
      </c>
      <c r="E336">
        <v>4320</v>
      </c>
      <c r="F336" t="s">
        <v>1137</v>
      </c>
    </row>
    <row r="337" spans="3:6" x14ac:dyDescent="0.45">
      <c r="C337" t="s">
        <v>757</v>
      </c>
      <c r="D337" t="s">
        <v>758</v>
      </c>
      <c r="E337">
        <v>4500</v>
      </c>
      <c r="F337" t="s">
        <v>1137</v>
      </c>
    </row>
    <row r="338" spans="3:6" x14ac:dyDescent="0.45">
      <c r="C338" t="s">
        <v>646</v>
      </c>
      <c r="D338" t="s">
        <v>647</v>
      </c>
      <c r="E338">
        <v>7000</v>
      </c>
      <c r="F338" t="s">
        <v>1137</v>
      </c>
    </row>
    <row r="339" spans="3:6" x14ac:dyDescent="0.45">
      <c r="C339" t="s">
        <v>324</v>
      </c>
      <c r="D339" t="s">
        <v>325</v>
      </c>
      <c r="E339">
        <v>6264</v>
      </c>
      <c r="F339" t="s">
        <v>1136</v>
      </c>
    </row>
    <row r="340" spans="3:6" x14ac:dyDescent="0.45">
      <c r="C340" t="s">
        <v>532</v>
      </c>
      <c r="D340" t="s">
        <v>1122</v>
      </c>
      <c r="E340">
        <v>7920</v>
      </c>
      <c r="F340" t="s">
        <v>1142</v>
      </c>
    </row>
    <row r="341" spans="3:6" x14ac:dyDescent="0.45">
      <c r="C341" t="s">
        <v>754</v>
      </c>
      <c r="D341" t="s">
        <v>1123</v>
      </c>
      <c r="E341">
        <v>14520</v>
      </c>
      <c r="F341" t="s">
        <v>1142</v>
      </c>
    </row>
    <row r="342" spans="3:6" x14ac:dyDescent="0.45">
      <c r="C342" t="s">
        <v>360</v>
      </c>
      <c r="D342" t="s">
        <v>1124</v>
      </c>
      <c r="E342">
        <v>4620</v>
      </c>
      <c r="F342" t="s">
        <v>1142</v>
      </c>
    </row>
    <row r="343" spans="3:6" x14ac:dyDescent="0.45">
      <c r="C343" t="s">
        <v>629</v>
      </c>
      <c r="D343" t="s">
        <v>1125</v>
      </c>
      <c r="E343">
        <v>7920</v>
      </c>
      <c r="F343" t="s">
        <v>1142</v>
      </c>
    </row>
    <row r="344" spans="3:6" x14ac:dyDescent="0.45">
      <c r="C344" t="s">
        <v>403</v>
      </c>
      <c r="D344" t="s">
        <v>1126</v>
      </c>
      <c r="E344">
        <v>5170</v>
      </c>
      <c r="F344" t="s">
        <v>1142</v>
      </c>
    </row>
    <row r="345" spans="3:6" x14ac:dyDescent="0.45">
      <c r="C345" t="s">
        <v>530</v>
      </c>
      <c r="D345" t="s">
        <v>531</v>
      </c>
      <c r="E345">
        <v>6490</v>
      </c>
      <c r="F345" t="s">
        <v>1142</v>
      </c>
    </row>
    <row r="346" spans="3:6" x14ac:dyDescent="0.45">
      <c r="C346" t="s">
        <v>627</v>
      </c>
      <c r="D346" t="s">
        <v>628</v>
      </c>
      <c r="E346">
        <v>6380</v>
      </c>
      <c r="F346" t="s">
        <v>1142</v>
      </c>
    </row>
    <row r="347" spans="3:6" x14ac:dyDescent="0.45">
      <c r="C347" t="s">
        <v>401</v>
      </c>
      <c r="D347" t="s">
        <v>402</v>
      </c>
      <c r="E347">
        <v>17160</v>
      </c>
      <c r="F347" t="s">
        <v>1142</v>
      </c>
    </row>
    <row r="348" spans="3:6" x14ac:dyDescent="0.45">
      <c r="C348" t="s">
        <v>528</v>
      </c>
      <c r="D348" t="s">
        <v>529</v>
      </c>
      <c r="E348">
        <v>9240</v>
      </c>
      <c r="F348" t="s">
        <v>1142</v>
      </c>
    </row>
    <row r="349" spans="3:6" x14ac:dyDescent="0.45">
      <c r="C349" t="s">
        <v>526</v>
      </c>
      <c r="D349" t="s">
        <v>527</v>
      </c>
      <c r="E349">
        <v>17160</v>
      </c>
      <c r="F349" t="s">
        <v>1142</v>
      </c>
    </row>
    <row r="350" spans="3:6" x14ac:dyDescent="0.45">
      <c r="C350" t="s">
        <v>458</v>
      </c>
      <c r="D350" t="s">
        <v>459</v>
      </c>
      <c r="E350">
        <v>9240</v>
      </c>
      <c r="F350" t="s">
        <v>1142</v>
      </c>
    </row>
    <row r="351" spans="3:6" x14ac:dyDescent="0.45">
      <c r="C351" t="s">
        <v>336</v>
      </c>
      <c r="D351" t="s">
        <v>337</v>
      </c>
      <c r="E351">
        <v>5280</v>
      </c>
      <c r="F351" t="s">
        <v>1142</v>
      </c>
    </row>
    <row r="352" spans="3:6" x14ac:dyDescent="0.45">
      <c r="C352" t="s">
        <v>638</v>
      </c>
      <c r="D352" t="s">
        <v>639</v>
      </c>
      <c r="E352">
        <v>41160</v>
      </c>
      <c r="F352" t="s">
        <v>1144</v>
      </c>
    </row>
    <row r="353" spans="3:6" x14ac:dyDescent="0.45">
      <c r="C353" t="s">
        <v>753</v>
      </c>
      <c r="D353" t="s">
        <v>1127</v>
      </c>
      <c r="E353">
        <v>19800</v>
      </c>
      <c r="F353" t="s">
        <v>1142</v>
      </c>
    </row>
    <row r="354" spans="3:6" x14ac:dyDescent="0.45">
      <c r="C354" t="s">
        <v>132</v>
      </c>
      <c r="D354" t="s">
        <v>133</v>
      </c>
      <c r="E354">
        <v>4900</v>
      </c>
      <c r="F354" t="s">
        <v>1139</v>
      </c>
    </row>
    <row r="355" spans="3:6" x14ac:dyDescent="0.45">
      <c r="C355" t="s">
        <v>630</v>
      </c>
      <c r="D355" t="s">
        <v>631</v>
      </c>
      <c r="E355">
        <v>5900</v>
      </c>
      <c r="F355" t="s">
        <v>1139</v>
      </c>
    </row>
    <row r="356" spans="3:6" x14ac:dyDescent="0.45">
      <c r="C356" t="s">
        <v>474</v>
      </c>
      <c r="D356" t="s">
        <v>475</v>
      </c>
      <c r="E356">
        <v>4212</v>
      </c>
      <c r="F356" t="s">
        <v>1138</v>
      </c>
    </row>
    <row r="357" spans="3:6" x14ac:dyDescent="0.45">
      <c r="C357" t="s">
        <v>544</v>
      </c>
      <c r="D357" t="s">
        <v>545</v>
      </c>
      <c r="E357">
        <v>5940</v>
      </c>
      <c r="F357" t="s">
        <v>1138</v>
      </c>
    </row>
    <row r="358" spans="3:6" x14ac:dyDescent="0.45">
      <c r="C358" t="s">
        <v>623</v>
      </c>
      <c r="D358" t="s">
        <v>624</v>
      </c>
      <c r="E358">
        <v>4320</v>
      </c>
      <c r="F358" t="s">
        <v>1137</v>
      </c>
    </row>
    <row r="359" spans="3:6" x14ac:dyDescent="0.45">
      <c r="C359" t="s">
        <v>621</v>
      </c>
      <c r="D359" t="s">
        <v>622</v>
      </c>
      <c r="E359">
        <v>5400</v>
      </c>
      <c r="F359" t="s">
        <v>1137</v>
      </c>
    </row>
    <row r="360" spans="3:6" x14ac:dyDescent="0.45">
      <c r="C360" t="s">
        <v>533</v>
      </c>
      <c r="D360" t="s">
        <v>534</v>
      </c>
      <c r="E360">
        <v>3240</v>
      </c>
      <c r="F360" t="s">
        <v>1138</v>
      </c>
    </row>
    <row r="361" spans="3:6" x14ac:dyDescent="0.45">
      <c r="C361" t="s">
        <v>1128</v>
      </c>
      <c r="D361" t="s">
        <v>1129</v>
      </c>
      <c r="E361">
        <v>4104</v>
      </c>
      <c r="F361" t="s">
        <v>1137</v>
      </c>
    </row>
    <row r="362" spans="3:6" x14ac:dyDescent="0.45">
      <c r="C362" t="s">
        <v>1130</v>
      </c>
      <c r="D362" t="s">
        <v>1131</v>
      </c>
      <c r="E362">
        <v>5400</v>
      </c>
      <c r="F362" t="s">
        <v>1137</v>
      </c>
    </row>
    <row r="363" spans="3:6" x14ac:dyDescent="0.45">
      <c r="C363" t="s">
        <v>1132</v>
      </c>
      <c r="D363" t="s">
        <v>1133</v>
      </c>
      <c r="E363">
        <v>3780</v>
      </c>
      <c r="F363" t="s">
        <v>1137</v>
      </c>
    </row>
    <row r="364" spans="3:6" x14ac:dyDescent="0.45">
      <c r="C364" t="s">
        <v>367</v>
      </c>
      <c r="D364" t="s">
        <v>368</v>
      </c>
      <c r="E364">
        <v>3025</v>
      </c>
      <c r="F364" t="s">
        <v>1136</v>
      </c>
    </row>
    <row r="365" spans="3:6" x14ac:dyDescent="0.45">
      <c r="C365" t="s">
        <v>340</v>
      </c>
      <c r="D365" t="s">
        <v>341</v>
      </c>
      <c r="E365">
        <v>4935</v>
      </c>
      <c r="F365" t="s">
        <v>1136</v>
      </c>
    </row>
    <row r="366" spans="3:6" x14ac:dyDescent="0.45">
      <c r="C366" t="s">
        <v>309</v>
      </c>
      <c r="D366" t="s">
        <v>310</v>
      </c>
      <c r="E366">
        <v>4935</v>
      </c>
      <c r="F366" t="s">
        <v>1136</v>
      </c>
    </row>
    <row r="367" spans="3:6" x14ac:dyDescent="0.45">
      <c r="C367" t="s">
        <v>365</v>
      </c>
      <c r="D367" t="s">
        <v>366</v>
      </c>
      <c r="E367">
        <v>4935</v>
      </c>
      <c r="F367" t="s">
        <v>1136</v>
      </c>
    </row>
    <row r="368" spans="3:6" x14ac:dyDescent="0.45">
      <c r="C368" t="s">
        <v>229</v>
      </c>
      <c r="D368" t="s">
        <v>230</v>
      </c>
      <c r="E368">
        <v>6372</v>
      </c>
      <c r="F368" t="s">
        <v>1138</v>
      </c>
    </row>
    <row r="369" spans="3:6" x14ac:dyDescent="0.45">
      <c r="C369" t="s">
        <v>408</v>
      </c>
      <c r="D369" t="s">
        <v>409</v>
      </c>
      <c r="E369">
        <v>4860</v>
      </c>
      <c r="F369" t="s">
        <v>1141</v>
      </c>
    </row>
    <row r="370" spans="3:6" x14ac:dyDescent="0.45">
      <c r="C370" t="s">
        <v>142</v>
      </c>
      <c r="D370" t="s">
        <v>143</v>
      </c>
      <c r="E370">
        <v>6110</v>
      </c>
      <c r="F370" t="s">
        <v>1137</v>
      </c>
    </row>
    <row r="371" spans="3:6" x14ac:dyDescent="0.45">
      <c r="C371" t="s">
        <v>168</v>
      </c>
      <c r="D371" t="s">
        <v>169</v>
      </c>
      <c r="E371">
        <v>6970</v>
      </c>
      <c r="F371" t="s">
        <v>1137</v>
      </c>
    </row>
    <row r="372" spans="3:6" x14ac:dyDescent="0.45">
      <c r="C372" t="s">
        <v>466</v>
      </c>
      <c r="D372" t="s">
        <v>467</v>
      </c>
      <c r="E372">
        <v>7695</v>
      </c>
      <c r="F372" t="s">
        <v>1158</v>
      </c>
    </row>
    <row r="373" spans="3:6" x14ac:dyDescent="0.45">
      <c r="C373" t="s">
        <v>755</v>
      </c>
      <c r="D373" t="s">
        <v>756</v>
      </c>
      <c r="E373">
        <v>11691</v>
      </c>
      <c r="F373" t="s">
        <v>1158</v>
      </c>
    </row>
    <row r="374" spans="3:6" x14ac:dyDescent="0.45">
      <c r="C374" t="s">
        <v>644</v>
      </c>
      <c r="D374" t="s">
        <v>645</v>
      </c>
      <c r="E374">
        <v>21681</v>
      </c>
      <c r="F374" t="s">
        <v>1158</v>
      </c>
    </row>
    <row r="375" spans="3:6" x14ac:dyDescent="0.45">
      <c r="C375" t="s">
        <v>293</v>
      </c>
      <c r="D375" t="s">
        <v>294</v>
      </c>
      <c r="E375">
        <v>4580</v>
      </c>
      <c r="F375" t="s">
        <v>1137</v>
      </c>
    </row>
    <row r="376" spans="3:6" x14ac:dyDescent="0.45">
      <c r="C376" t="s">
        <v>363</v>
      </c>
      <c r="D376" t="s">
        <v>364</v>
      </c>
      <c r="E376">
        <v>4104</v>
      </c>
      <c r="F376" t="s">
        <v>1137</v>
      </c>
    </row>
    <row r="377" spans="3:6" x14ac:dyDescent="0.45">
      <c r="C377" t="s">
        <v>617</v>
      </c>
      <c r="D377" t="s">
        <v>618</v>
      </c>
      <c r="E377">
        <v>3240</v>
      </c>
      <c r="F377" t="s">
        <v>1137</v>
      </c>
    </row>
    <row r="378" spans="3:6" x14ac:dyDescent="0.45">
      <c r="C378" t="s">
        <v>539</v>
      </c>
      <c r="D378" t="s">
        <v>540</v>
      </c>
      <c r="E378">
        <v>5800</v>
      </c>
      <c r="F378" t="s">
        <v>1141</v>
      </c>
    </row>
    <row r="379" spans="3:6" x14ac:dyDescent="0.45">
      <c r="C379" t="s">
        <v>406</v>
      </c>
      <c r="D379" t="s">
        <v>407</v>
      </c>
      <c r="E379">
        <v>6200</v>
      </c>
      <c r="F379" t="s">
        <v>1158</v>
      </c>
    </row>
    <row r="380" spans="3:6" x14ac:dyDescent="0.45">
      <c r="C380" t="s">
        <v>464</v>
      </c>
      <c r="D380" t="s">
        <v>465</v>
      </c>
      <c r="E380">
        <v>6200</v>
      </c>
      <c r="F380" t="s">
        <v>1158</v>
      </c>
    </row>
    <row r="381" spans="3:6" x14ac:dyDescent="0.45">
      <c r="C381" t="s">
        <v>338</v>
      </c>
      <c r="D381" t="s">
        <v>339</v>
      </c>
      <c r="E381">
        <v>7439</v>
      </c>
      <c r="F381" t="s">
        <v>1142</v>
      </c>
    </row>
    <row r="382" spans="3:6" x14ac:dyDescent="0.45">
      <c r="C382" t="s">
        <v>301</v>
      </c>
      <c r="D382" t="s">
        <v>302</v>
      </c>
      <c r="E382">
        <v>5280</v>
      </c>
      <c r="F382" t="s">
        <v>1140</v>
      </c>
    </row>
    <row r="383" spans="3:6" x14ac:dyDescent="0.45">
      <c r="C383" t="s">
        <v>636</v>
      </c>
      <c r="D383" t="s">
        <v>637</v>
      </c>
      <c r="E383">
        <v>4476</v>
      </c>
      <c r="F383" t="s">
        <v>1144</v>
      </c>
    </row>
    <row r="384" spans="3:6" x14ac:dyDescent="0.45">
      <c r="C384" t="s">
        <v>404</v>
      </c>
      <c r="D384" t="s">
        <v>405</v>
      </c>
      <c r="E384">
        <v>10284</v>
      </c>
      <c r="F384" t="s">
        <v>1144</v>
      </c>
    </row>
    <row r="385" spans="3:6" x14ac:dyDescent="0.45">
      <c r="C385" t="s">
        <v>462</v>
      </c>
      <c r="D385" t="s">
        <v>463</v>
      </c>
      <c r="E385">
        <v>7235</v>
      </c>
      <c r="F385" t="s">
        <v>1144</v>
      </c>
    </row>
    <row r="386" spans="3:6" x14ac:dyDescent="0.45">
      <c r="C386" t="s">
        <v>460</v>
      </c>
      <c r="D386" t="s">
        <v>461</v>
      </c>
      <c r="E386">
        <v>4753</v>
      </c>
      <c r="F386" t="s">
        <v>1144</v>
      </c>
    </row>
    <row r="387" spans="3:6" x14ac:dyDescent="0.45">
      <c r="C387" t="s">
        <v>944</v>
      </c>
      <c r="D387" t="s">
        <v>945</v>
      </c>
      <c r="E387">
        <v>6323</v>
      </c>
      <c r="F387" t="s">
        <v>1142</v>
      </c>
    </row>
    <row r="388" spans="3:6" x14ac:dyDescent="0.45">
      <c r="C388" t="s">
        <v>746</v>
      </c>
      <c r="D388" t="s">
        <v>747</v>
      </c>
      <c r="E388">
        <v>5795</v>
      </c>
      <c r="F388" t="s">
        <v>1142</v>
      </c>
    </row>
    <row r="389" spans="3:6" x14ac:dyDescent="0.45">
      <c r="C389" t="s">
        <v>634</v>
      </c>
      <c r="D389" t="s">
        <v>635</v>
      </c>
      <c r="E389">
        <v>6006</v>
      </c>
      <c r="F389" t="s">
        <v>1142</v>
      </c>
    </row>
    <row r="390" spans="3:6" x14ac:dyDescent="0.45">
      <c r="C390" t="s">
        <v>632</v>
      </c>
      <c r="D390" t="s">
        <v>633</v>
      </c>
      <c r="E390">
        <v>7920</v>
      </c>
      <c r="F390" t="s">
        <v>1144</v>
      </c>
    </row>
    <row r="391" spans="3:6" x14ac:dyDescent="0.45">
      <c r="C391" t="s">
        <v>207</v>
      </c>
      <c r="D391" t="s">
        <v>208</v>
      </c>
      <c r="E391">
        <v>6508</v>
      </c>
      <c r="F391" t="s">
        <v>1142</v>
      </c>
    </row>
    <row r="392" spans="3:6" x14ac:dyDescent="0.45">
      <c r="C392" t="s">
        <v>361</v>
      </c>
      <c r="D392" t="s">
        <v>362</v>
      </c>
      <c r="E392">
        <v>6625</v>
      </c>
      <c r="F392" t="s">
        <v>1158</v>
      </c>
    </row>
    <row r="393" spans="3:6" x14ac:dyDescent="0.45">
      <c r="C393" t="s">
        <v>537</v>
      </c>
      <c r="D393" t="s">
        <v>538</v>
      </c>
      <c r="E393">
        <v>5042</v>
      </c>
      <c r="F393" t="s">
        <v>1144</v>
      </c>
    </row>
    <row r="394" spans="3:6" x14ac:dyDescent="0.45">
      <c r="C394" t="s">
        <v>535</v>
      </c>
      <c r="D394" t="s">
        <v>536</v>
      </c>
      <c r="E394">
        <v>2825</v>
      </c>
      <c r="F394" t="s">
        <v>1144</v>
      </c>
    </row>
    <row r="395" spans="3:6" x14ac:dyDescent="0.45">
      <c r="C395" t="s">
        <v>322</v>
      </c>
      <c r="D395" t="s">
        <v>323</v>
      </c>
      <c r="E395">
        <v>4320</v>
      </c>
      <c r="F395" t="s">
        <v>1158</v>
      </c>
    </row>
    <row r="396" spans="3:6" x14ac:dyDescent="0.45">
      <c r="C396" t="s">
        <v>307</v>
      </c>
      <c r="D396" t="s">
        <v>308</v>
      </c>
      <c r="E396">
        <v>3272</v>
      </c>
      <c r="F396" t="s">
        <v>1158</v>
      </c>
    </row>
    <row r="397" spans="3:6" x14ac:dyDescent="0.45">
      <c r="C397" t="s">
        <v>750</v>
      </c>
      <c r="D397" t="s">
        <v>1134</v>
      </c>
      <c r="E397">
        <v>9980</v>
      </c>
      <c r="F397" t="s">
        <v>1158</v>
      </c>
    </row>
    <row r="398" spans="3:6" x14ac:dyDescent="0.45">
      <c r="C398" t="s">
        <v>748</v>
      </c>
      <c r="D398" t="s">
        <v>749</v>
      </c>
      <c r="E398">
        <v>4980</v>
      </c>
      <c r="F398" t="s">
        <v>1158</v>
      </c>
    </row>
    <row r="399" spans="3:6" x14ac:dyDescent="0.45">
      <c r="C399" t="s">
        <v>914</v>
      </c>
      <c r="D399" t="s">
        <v>915</v>
      </c>
      <c r="E399">
        <v>4980</v>
      </c>
      <c r="F399" t="s">
        <v>1158</v>
      </c>
    </row>
    <row r="400" spans="3:6" x14ac:dyDescent="0.45">
      <c r="C400" t="s">
        <v>877</v>
      </c>
      <c r="D400" t="s">
        <v>878</v>
      </c>
      <c r="E400">
        <v>3974</v>
      </c>
      <c r="F400" t="s">
        <v>1137</v>
      </c>
    </row>
    <row r="401" spans="3:6" x14ac:dyDescent="0.45">
      <c r="C401" t="s">
        <v>712</v>
      </c>
      <c r="D401" t="s">
        <v>713</v>
      </c>
      <c r="E401">
        <v>5616</v>
      </c>
      <c r="F401" t="s">
        <v>1137</v>
      </c>
    </row>
    <row r="402" spans="3:6" x14ac:dyDescent="0.45">
      <c r="C402" t="s">
        <v>875</v>
      </c>
      <c r="D402" t="s">
        <v>876</v>
      </c>
      <c r="E402">
        <v>8424</v>
      </c>
      <c r="F402" t="s">
        <v>1137</v>
      </c>
    </row>
    <row r="403" spans="3:6" x14ac:dyDescent="0.45">
      <c r="C403" t="s">
        <v>847</v>
      </c>
      <c r="D403" t="s">
        <v>848</v>
      </c>
      <c r="E403">
        <v>3731</v>
      </c>
      <c r="F403" t="s">
        <v>1142</v>
      </c>
    </row>
    <row r="404" spans="3:6" x14ac:dyDescent="0.45">
      <c r="C404" t="s">
        <v>845</v>
      </c>
      <c r="D404" t="s">
        <v>846</v>
      </c>
      <c r="E404">
        <v>11880</v>
      </c>
      <c r="F404" t="s">
        <v>1144</v>
      </c>
    </row>
    <row r="405" spans="3:6" x14ac:dyDescent="0.45">
      <c r="C405" t="s">
        <v>576</v>
      </c>
      <c r="D405" t="s">
        <v>577</v>
      </c>
      <c r="E405">
        <v>7920</v>
      </c>
      <c r="F405" t="s">
        <v>1144</v>
      </c>
    </row>
    <row r="406" spans="3:6" x14ac:dyDescent="0.45">
      <c r="C406" t="s">
        <v>734</v>
      </c>
      <c r="D406" t="s">
        <v>735</v>
      </c>
      <c r="E406">
        <v>5400</v>
      </c>
      <c r="F406" t="s">
        <v>1137</v>
      </c>
    </row>
    <row r="407" spans="3:6" x14ac:dyDescent="0.45">
      <c r="C407" t="s">
        <v>446</v>
      </c>
      <c r="D407" t="s">
        <v>447</v>
      </c>
      <c r="E407">
        <v>5508</v>
      </c>
      <c r="F407" t="s">
        <v>1137</v>
      </c>
    </row>
    <row r="408" spans="3:6" x14ac:dyDescent="0.45">
      <c r="C408" t="s">
        <v>736</v>
      </c>
      <c r="D408" t="s">
        <v>737</v>
      </c>
      <c r="E408">
        <v>5263</v>
      </c>
      <c r="F408" t="s">
        <v>1137</v>
      </c>
    </row>
    <row r="409" spans="3:6" x14ac:dyDescent="0.45">
      <c r="C409" t="s">
        <v>873</v>
      </c>
      <c r="D409" t="s">
        <v>874</v>
      </c>
      <c r="E409">
        <v>5832</v>
      </c>
      <c r="F409" t="s">
        <v>1139</v>
      </c>
    </row>
    <row r="410" spans="3:6" x14ac:dyDescent="0.45">
      <c r="C410" t="s">
        <v>591</v>
      </c>
      <c r="D410" t="s">
        <v>592</v>
      </c>
      <c r="E410">
        <v>4320</v>
      </c>
      <c r="F410" t="s">
        <v>1139</v>
      </c>
    </row>
    <row r="411" spans="3:6" x14ac:dyDescent="0.45">
      <c r="C411" t="s">
        <v>589</v>
      </c>
      <c r="D411" t="s">
        <v>590</v>
      </c>
      <c r="E411">
        <v>3780</v>
      </c>
      <c r="F411" t="s">
        <v>1139</v>
      </c>
    </row>
    <row r="412" spans="3:6" x14ac:dyDescent="0.45">
      <c r="C412" t="s">
        <v>710</v>
      </c>
      <c r="D412" t="s">
        <v>711</v>
      </c>
      <c r="E412">
        <v>6264</v>
      </c>
      <c r="F412" t="s">
        <v>1138</v>
      </c>
    </row>
    <row r="413" spans="3:6" x14ac:dyDescent="0.45">
      <c r="C413" t="s">
        <v>587</v>
      </c>
      <c r="D413" t="s">
        <v>588</v>
      </c>
      <c r="E413">
        <v>5184</v>
      </c>
      <c r="F413" t="s">
        <v>1138</v>
      </c>
    </row>
    <row r="414" spans="3:6" x14ac:dyDescent="0.45">
      <c r="C414" t="s">
        <v>871</v>
      </c>
      <c r="D414" t="s">
        <v>872</v>
      </c>
      <c r="E414">
        <v>5184</v>
      </c>
      <c r="F414" t="s">
        <v>1138</v>
      </c>
    </row>
    <row r="415" spans="3:6" x14ac:dyDescent="0.45">
      <c r="C415" t="s">
        <v>869</v>
      </c>
      <c r="D415" t="s">
        <v>870</v>
      </c>
      <c r="E415">
        <v>10584</v>
      </c>
      <c r="F415" t="s">
        <v>1138</v>
      </c>
    </row>
    <row r="416" spans="3:6" x14ac:dyDescent="0.45">
      <c r="C416" t="s">
        <v>720</v>
      </c>
      <c r="D416" t="s">
        <v>721</v>
      </c>
      <c r="E416">
        <v>4320</v>
      </c>
      <c r="F416" t="s">
        <v>1137</v>
      </c>
    </row>
    <row r="417" spans="3:6" x14ac:dyDescent="0.45">
      <c r="C417" t="s">
        <v>891</v>
      </c>
      <c r="D417" t="s">
        <v>892</v>
      </c>
      <c r="E417">
        <v>4320</v>
      </c>
      <c r="F417" t="s">
        <v>1137</v>
      </c>
    </row>
    <row r="418" spans="3:6" x14ac:dyDescent="0.45">
      <c r="C418" t="s">
        <v>514</v>
      </c>
      <c r="D418" t="s">
        <v>515</v>
      </c>
      <c r="E418">
        <v>3780</v>
      </c>
      <c r="F418" t="s">
        <v>1137</v>
      </c>
    </row>
    <row r="419" spans="3:6" x14ac:dyDescent="0.45">
      <c r="C419" t="s">
        <v>889</v>
      </c>
      <c r="D419" t="s">
        <v>890</v>
      </c>
      <c r="E419">
        <v>3780</v>
      </c>
      <c r="F419" t="s">
        <v>1137</v>
      </c>
    </row>
    <row r="420" spans="3:6" x14ac:dyDescent="0.45">
      <c r="C420" t="s">
        <v>595</v>
      </c>
      <c r="D420" t="s">
        <v>596</v>
      </c>
      <c r="E420">
        <v>5478</v>
      </c>
      <c r="F420" t="s">
        <v>1142</v>
      </c>
    </row>
    <row r="421" spans="3:6" x14ac:dyDescent="0.45">
      <c r="C421" t="s">
        <v>849</v>
      </c>
      <c r="D421" t="s">
        <v>850</v>
      </c>
      <c r="E421">
        <v>7260</v>
      </c>
      <c r="F421" t="s">
        <v>1144</v>
      </c>
    </row>
    <row r="422" spans="3:6" x14ac:dyDescent="0.45">
      <c r="C422" t="s">
        <v>843</v>
      </c>
      <c r="D422" t="s">
        <v>844</v>
      </c>
      <c r="E422">
        <v>3980</v>
      </c>
      <c r="F422" t="s">
        <v>1138</v>
      </c>
    </row>
    <row r="423" spans="3:6" x14ac:dyDescent="0.45">
      <c r="C423" t="s">
        <v>574</v>
      </c>
      <c r="D423" t="s">
        <v>575</v>
      </c>
      <c r="E423">
        <v>3980</v>
      </c>
      <c r="F423" t="s">
        <v>1158</v>
      </c>
    </row>
    <row r="424" spans="3:6" x14ac:dyDescent="0.45">
      <c r="C424" t="s">
        <v>841</v>
      </c>
      <c r="D424" t="s">
        <v>842</v>
      </c>
      <c r="E424">
        <v>15000</v>
      </c>
      <c r="F424" t="s">
        <v>1138</v>
      </c>
    </row>
    <row r="425" spans="3:6" x14ac:dyDescent="0.45">
      <c r="C425" t="s">
        <v>597</v>
      </c>
      <c r="D425" t="s">
        <v>598</v>
      </c>
      <c r="E425">
        <v>5200</v>
      </c>
      <c r="F425" t="s">
        <v>1137</v>
      </c>
    </row>
    <row r="426" spans="3:6" x14ac:dyDescent="0.45">
      <c r="C426" t="s">
        <v>718</v>
      </c>
      <c r="D426" t="s">
        <v>719</v>
      </c>
      <c r="E426">
        <v>5700</v>
      </c>
      <c r="F426" t="s">
        <v>1137</v>
      </c>
    </row>
    <row r="427" spans="3:6" x14ac:dyDescent="0.45">
      <c r="C427" t="s">
        <v>716</v>
      </c>
      <c r="D427" t="s">
        <v>717</v>
      </c>
      <c r="E427">
        <v>6300</v>
      </c>
      <c r="F427" t="s">
        <v>1137</v>
      </c>
    </row>
    <row r="428" spans="3:6" x14ac:dyDescent="0.45">
      <c r="C428" t="s">
        <v>708</v>
      </c>
      <c r="D428" t="s">
        <v>709</v>
      </c>
      <c r="E428">
        <v>5230</v>
      </c>
      <c r="F428" t="s">
        <v>1137</v>
      </c>
    </row>
    <row r="429" spans="3:6" x14ac:dyDescent="0.45">
      <c r="C429" t="s">
        <v>706</v>
      </c>
      <c r="D429" t="s">
        <v>707</v>
      </c>
      <c r="E429">
        <v>7630</v>
      </c>
      <c r="F429" t="s">
        <v>1137</v>
      </c>
    </row>
    <row r="430" spans="3:6" x14ac:dyDescent="0.45">
      <c r="C430" t="s">
        <v>704</v>
      </c>
      <c r="D430" t="s">
        <v>705</v>
      </c>
      <c r="E430">
        <v>3230</v>
      </c>
      <c r="F430" t="s">
        <v>1137</v>
      </c>
    </row>
    <row r="431" spans="3:6" x14ac:dyDescent="0.45">
      <c r="C431" t="s">
        <v>867</v>
      </c>
      <c r="D431" t="s">
        <v>868</v>
      </c>
      <c r="E431">
        <v>3230</v>
      </c>
      <c r="F431" t="s">
        <v>1137</v>
      </c>
    </row>
    <row r="432" spans="3:6" x14ac:dyDescent="0.45">
      <c r="C432" t="s">
        <v>865</v>
      </c>
      <c r="D432" t="s">
        <v>866</v>
      </c>
      <c r="E432">
        <v>3230</v>
      </c>
      <c r="F432" t="s">
        <v>1137</v>
      </c>
    </row>
    <row r="433" spans="3:6" x14ac:dyDescent="0.45">
      <c r="C433" t="s">
        <v>586</v>
      </c>
      <c r="D433" t="s">
        <v>1135</v>
      </c>
      <c r="E433">
        <v>3230</v>
      </c>
      <c r="F433" t="s">
        <v>1137</v>
      </c>
    </row>
    <row r="434" spans="3:6" x14ac:dyDescent="0.45">
      <c r="C434" t="s">
        <v>702</v>
      </c>
      <c r="D434" t="s">
        <v>703</v>
      </c>
      <c r="E434">
        <v>5000</v>
      </c>
      <c r="F434" t="s">
        <v>1138</v>
      </c>
    </row>
    <row r="435" spans="3:6" x14ac:dyDescent="0.45">
      <c r="C435" t="s">
        <v>863</v>
      </c>
      <c r="D435" t="s">
        <v>864</v>
      </c>
      <c r="E435">
        <v>5200</v>
      </c>
      <c r="F435" t="s">
        <v>1138</v>
      </c>
    </row>
    <row r="436" spans="3:6" x14ac:dyDescent="0.45">
      <c r="C436" t="s">
        <v>700</v>
      </c>
      <c r="D436" t="s">
        <v>701</v>
      </c>
      <c r="E436">
        <v>5000</v>
      </c>
      <c r="F436" t="s">
        <v>1138</v>
      </c>
    </row>
    <row r="437" spans="3:6" x14ac:dyDescent="0.45">
      <c r="C437" t="s">
        <v>698</v>
      </c>
      <c r="D437" t="s">
        <v>699</v>
      </c>
      <c r="E437">
        <v>4860</v>
      </c>
      <c r="F437" t="s">
        <v>1141</v>
      </c>
    </row>
    <row r="438" spans="3:6" x14ac:dyDescent="0.45">
      <c r="C438" t="s">
        <v>444</v>
      </c>
      <c r="D438" t="s">
        <v>445</v>
      </c>
      <c r="E438">
        <v>4860</v>
      </c>
      <c r="F438" t="s">
        <v>1141</v>
      </c>
    </row>
    <row r="439" spans="3:6" x14ac:dyDescent="0.45">
      <c r="C439" t="s">
        <v>584</v>
      </c>
      <c r="D439" t="s">
        <v>585</v>
      </c>
      <c r="E439">
        <v>3960</v>
      </c>
      <c r="F439" t="s">
        <v>1137</v>
      </c>
    </row>
    <row r="440" spans="3:6" x14ac:dyDescent="0.45">
      <c r="C440" t="s">
        <v>582</v>
      </c>
      <c r="D440" t="s">
        <v>583</v>
      </c>
      <c r="E440">
        <v>2630</v>
      </c>
      <c r="F440" t="s">
        <v>1137</v>
      </c>
    </row>
    <row r="441" spans="3:6" x14ac:dyDescent="0.45">
      <c r="C441" t="s">
        <v>696</v>
      </c>
      <c r="D441" t="s">
        <v>697</v>
      </c>
      <c r="E441">
        <v>6480</v>
      </c>
      <c r="F441" t="s">
        <v>1138</v>
      </c>
    </row>
    <row r="442" spans="3:6" x14ac:dyDescent="0.45">
      <c r="C442" t="s">
        <v>861</v>
      </c>
      <c r="D442" t="s">
        <v>862</v>
      </c>
      <c r="E442">
        <v>9180</v>
      </c>
      <c r="F442" t="s">
        <v>1138</v>
      </c>
    </row>
    <row r="443" spans="3:6" x14ac:dyDescent="0.45">
      <c r="C443" t="s">
        <v>580</v>
      </c>
      <c r="D443" t="s">
        <v>581</v>
      </c>
      <c r="E443">
        <v>5400</v>
      </c>
      <c r="F443" t="s">
        <v>1138</v>
      </c>
    </row>
    <row r="444" spans="3:6" x14ac:dyDescent="0.45">
      <c r="C444" t="s">
        <v>694</v>
      </c>
      <c r="D444" t="s">
        <v>695</v>
      </c>
      <c r="E444">
        <v>5000</v>
      </c>
      <c r="F444" t="s">
        <v>1137</v>
      </c>
    </row>
    <row r="445" spans="3:6" x14ac:dyDescent="0.45">
      <c r="C445" t="s">
        <v>859</v>
      </c>
      <c r="D445" t="s">
        <v>860</v>
      </c>
      <c r="E445">
        <v>2556</v>
      </c>
      <c r="F445" t="s">
        <v>1137</v>
      </c>
    </row>
    <row r="446" spans="3:6" x14ac:dyDescent="0.45">
      <c r="C446" t="s">
        <v>857</v>
      </c>
      <c r="D446" t="s">
        <v>858</v>
      </c>
      <c r="E446">
        <v>4111</v>
      </c>
      <c r="F446" t="s">
        <v>1137</v>
      </c>
    </row>
    <row r="447" spans="3:6" x14ac:dyDescent="0.45">
      <c r="C447" t="s">
        <v>714</v>
      </c>
      <c r="D447" t="s">
        <v>715</v>
      </c>
      <c r="E447">
        <v>6340</v>
      </c>
      <c r="F447" t="s">
        <v>1158</v>
      </c>
    </row>
    <row r="448" spans="3:6" x14ac:dyDescent="0.45">
      <c r="C448" t="s">
        <v>887</v>
      </c>
      <c r="D448" t="s">
        <v>888</v>
      </c>
      <c r="E448">
        <v>5880</v>
      </c>
      <c r="F448" t="s">
        <v>1142</v>
      </c>
    </row>
    <row r="449" spans="3:6" x14ac:dyDescent="0.45">
      <c r="C449" t="s">
        <v>885</v>
      </c>
      <c r="D449" t="s">
        <v>886</v>
      </c>
      <c r="E449">
        <v>5761</v>
      </c>
      <c r="F449" t="s">
        <v>1142</v>
      </c>
    </row>
    <row r="450" spans="3:6" x14ac:dyDescent="0.45">
      <c r="C450" t="s">
        <v>883</v>
      </c>
      <c r="D450" t="s">
        <v>884</v>
      </c>
      <c r="E450">
        <v>9240</v>
      </c>
      <c r="F450" t="s">
        <v>1142</v>
      </c>
    </row>
    <row r="451" spans="3:6" x14ac:dyDescent="0.45">
      <c r="C451" t="s">
        <v>881</v>
      </c>
      <c r="D451" t="s">
        <v>882</v>
      </c>
      <c r="E451">
        <v>3960</v>
      </c>
      <c r="F451" t="s">
        <v>1144</v>
      </c>
    </row>
    <row r="452" spans="3:6" x14ac:dyDescent="0.45">
      <c r="C452" t="s">
        <v>853</v>
      </c>
      <c r="D452" t="s">
        <v>854</v>
      </c>
      <c r="E452">
        <v>4608</v>
      </c>
      <c r="F452" t="s">
        <v>1144</v>
      </c>
    </row>
    <row r="453" spans="3:6" x14ac:dyDescent="0.45">
      <c r="C453" t="s">
        <v>578</v>
      </c>
      <c r="D453" t="s">
        <v>579</v>
      </c>
      <c r="E453">
        <v>5994</v>
      </c>
      <c r="F453" t="s">
        <v>1144</v>
      </c>
    </row>
    <row r="454" spans="3:6" x14ac:dyDescent="0.45">
      <c r="C454" t="s">
        <v>851</v>
      </c>
      <c r="D454" t="s">
        <v>852</v>
      </c>
      <c r="E454">
        <v>4885</v>
      </c>
      <c r="F454" t="s">
        <v>1144</v>
      </c>
    </row>
    <row r="455" spans="3:6" x14ac:dyDescent="0.45">
      <c r="C455" t="s">
        <v>740</v>
      </c>
      <c r="D455" t="s">
        <v>741</v>
      </c>
      <c r="E455">
        <v>2525</v>
      </c>
      <c r="F455" t="s">
        <v>1136</v>
      </c>
    </row>
    <row r="456" spans="3:6" x14ac:dyDescent="0.45">
      <c r="C456" t="s">
        <v>906</v>
      </c>
      <c r="D456" t="s">
        <v>907</v>
      </c>
      <c r="E456">
        <v>4279</v>
      </c>
      <c r="F456" t="s">
        <v>1139</v>
      </c>
    </row>
    <row r="457" spans="3:6" x14ac:dyDescent="0.45">
      <c r="C457" t="s">
        <v>738</v>
      </c>
      <c r="D457" t="s">
        <v>739</v>
      </c>
      <c r="E457">
        <v>4322</v>
      </c>
      <c r="F457" t="s">
        <v>1139</v>
      </c>
    </row>
    <row r="458" spans="3:6" x14ac:dyDescent="0.45">
      <c r="C458" t="s">
        <v>904</v>
      </c>
      <c r="D458" t="s">
        <v>905</v>
      </c>
      <c r="E458">
        <v>3501</v>
      </c>
      <c r="F458" t="s">
        <v>1139</v>
      </c>
    </row>
    <row r="459" spans="3:6" x14ac:dyDescent="0.45">
      <c r="C459" t="s">
        <v>902</v>
      </c>
      <c r="D459" t="s">
        <v>903</v>
      </c>
      <c r="E459">
        <v>3512</v>
      </c>
      <c r="F459" t="s">
        <v>1139</v>
      </c>
    </row>
    <row r="460" spans="3:6" x14ac:dyDescent="0.45">
      <c r="C460" t="s">
        <v>607</v>
      </c>
      <c r="D460" t="s">
        <v>608</v>
      </c>
      <c r="E460">
        <v>3555</v>
      </c>
      <c r="F460" t="s">
        <v>1139</v>
      </c>
    </row>
    <row r="461" spans="3:6" x14ac:dyDescent="0.45">
      <c r="C461" t="s">
        <v>605</v>
      </c>
      <c r="D461" t="s">
        <v>606</v>
      </c>
      <c r="E461">
        <v>5500</v>
      </c>
      <c r="F461" t="s">
        <v>1138</v>
      </c>
    </row>
    <row r="462" spans="3:6" x14ac:dyDescent="0.45">
      <c r="C462" t="s">
        <v>900</v>
      </c>
      <c r="D462" t="s">
        <v>901</v>
      </c>
      <c r="E462">
        <v>4104</v>
      </c>
      <c r="F462" t="s">
        <v>1137</v>
      </c>
    </row>
    <row r="463" spans="3:6" x14ac:dyDescent="0.45">
      <c r="C463" t="s">
        <v>603</v>
      </c>
      <c r="D463" t="s">
        <v>604</v>
      </c>
      <c r="E463">
        <v>4147</v>
      </c>
      <c r="F463" t="s">
        <v>1136</v>
      </c>
    </row>
    <row r="464" spans="3:6" x14ac:dyDescent="0.45">
      <c r="C464" t="s">
        <v>898</v>
      </c>
      <c r="D464" t="s">
        <v>899</v>
      </c>
      <c r="E464">
        <v>4147</v>
      </c>
      <c r="F464" t="s">
        <v>1136</v>
      </c>
    </row>
    <row r="465" spans="3:6" x14ac:dyDescent="0.45">
      <c r="C465" t="s">
        <v>518</v>
      </c>
      <c r="D465" t="s">
        <v>519</v>
      </c>
      <c r="E465">
        <v>4234</v>
      </c>
      <c r="F465" t="s">
        <v>1136</v>
      </c>
    </row>
    <row r="466" spans="3:6" x14ac:dyDescent="0.45">
      <c r="C466" t="s">
        <v>395</v>
      </c>
      <c r="D466" t="s">
        <v>396</v>
      </c>
      <c r="E466">
        <v>4234</v>
      </c>
      <c r="F466" t="s">
        <v>1136</v>
      </c>
    </row>
    <row r="467" spans="3:6" x14ac:dyDescent="0.45">
      <c r="C467" t="s">
        <v>732</v>
      </c>
      <c r="D467" t="s">
        <v>733</v>
      </c>
      <c r="E467">
        <v>3801</v>
      </c>
      <c r="F467" t="s">
        <v>1138</v>
      </c>
    </row>
    <row r="468" spans="3:6" x14ac:dyDescent="0.45">
      <c r="C468" t="s">
        <v>1145</v>
      </c>
      <c r="D468" t="s">
        <v>897</v>
      </c>
      <c r="E468">
        <v>2480</v>
      </c>
      <c r="F468" t="s">
        <v>1141</v>
      </c>
    </row>
    <row r="469" spans="3:6" x14ac:dyDescent="0.45">
      <c r="C469" t="s">
        <v>601</v>
      </c>
      <c r="D469" t="s">
        <v>602</v>
      </c>
      <c r="E469">
        <v>2480</v>
      </c>
      <c r="F469" t="s">
        <v>1141</v>
      </c>
    </row>
    <row r="470" spans="3:6" x14ac:dyDescent="0.45">
      <c r="C470" t="s">
        <v>895</v>
      </c>
      <c r="D470" t="s">
        <v>896</v>
      </c>
      <c r="E470">
        <v>1620</v>
      </c>
      <c r="F470" t="s">
        <v>1158</v>
      </c>
    </row>
    <row r="471" spans="3:6" x14ac:dyDescent="0.45">
      <c r="C471" t="s">
        <v>448</v>
      </c>
      <c r="D471" t="s">
        <v>449</v>
      </c>
      <c r="E471">
        <v>3000</v>
      </c>
      <c r="F471" t="s">
        <v>1137</v>
      </c>
    </row>
    <row r="472" spans="3:6" x14ac:dyDescent="0.45">
      <c r="C472" t="s">
        <v>516</v>
      </c>
      <c r="D472" t="s">
        <v>517</v>
      </c>
      <c r="E472">
        <v>1620</v>
      </c>
      <c r="F472" t="s">
        <v>1137</v>
      </c>
    </row>
    <row r="473" spans="3:6" x14ac:dyDescent="0.45">
      <c r="C473" t="s">
        <v>879</v>
      </c>
      <c r="D473" t="s">
        <v>880</v>
      </c>
      <c r="E473">
        <v>4428</v>
      </c>
      <c r="F473" t="s">
        <v>1137</v>
      </c>
    </row>
    <row r="474" spans="3:6" x14ac:dyDescent="0.45">
      <c r="C474" t="s">
        <v>593</v>
      </c>
      <c r="D474" t="s">
        <v>594</v>
      </c>
      <c r="E474">
        <v>4428</v>
      </c>
      <c r="F474" t="s">
        <v>1137</v>
      </c>
    </row>
    <row r="475" spans="3:6" x14ac:dyDescent="0.45">
      <c r="C475" t="s">
        <v>730</v>
      </c>
      <c r="D475" t="s">
        <v>731</v>
      </c>
      <c r="E475">
        <v>3456</v>
      </c>
      <c r="F475" t="s">
        <v>1137</v>
      </c>
    </row>
    <row r="476" spans="3:6" x14ac:dyDescent="0.45">
      <c r="C476" t="s">
        <v>728</v>
      </c>
      <c r="D476" t="s">
        <v>729</v>
      </c>
      <c r="E476">
        <v>4752</v>
      </c>
      <c r="F476" t="s">
        <v>1137</v>
      </c>
    </row>
    <row r="477" spans="3:6" x14ac:dyDescent="0.45">
      <c r="C477" t="s">
        <v>599</v>
      </c>
      <c r="D477" t="s">
        <v>600</v>
      </c>
      <c r="E477">
        <v>4662</v>
      </c>
      <c r="F477" t="s">
        <v>1136</v>
      </c>
    </row>
    <row r="478" spans="3:6" x14ac:dyDescent="0.45">
      <c r="C478" t="s">
        <v>726</v>
      </c>
      <c r="D478" t="s">
        <v>727</v>
      </c>
      <c r="E478">
        <v>4662</v>
      </c>
      <c r="F478" t="s">
        <v>1136</v>
      </c>
    </row>
    <row r="479" spans="3:6" x14ac:dyDescent="0.45">
      <c r="C479" t="s">
        <v>724</v>
      </c>
      <c r="D479" t="s">
        <v>725</v>
      </c>
      <c r="E479">
        <v>4662</v>
      </c>
      <c r="F479" t="s">
        <v>1136</v>
      </c>
    </row>
    <row r="480" spans="3:6" x14ac:dyDescent="0.45">
      <c r="C480" t="s">
        <v>893</v>
      </c>
      <c r="D480" t="s">
        <v>894</v>
      </c>
      <c r="E480">
        <v>6800</v>
      </c>
      <c r="F480" t="s">
        <v>1136</v>
      </c>
    </row>
    <row r="481" spans="3:6" x14ac:dyDescent="0.45">
      <c r="C481" t="s">
        <v>744</v>
      </c>
      <c r="D481" t="s">
        <v>745</v>
      </c>
      <c r="E481">
        <v>4000</v>
      </c>
      <c r="F481" t="s">
        <v>1139</v>
      </c>
    </row>
    <row r="482" spans="3:6" x14ac:dyDescent="0.45">
      <c r="C482" t="s">
        <v>912</v>
      </c>
      <c r="D482" t="s">
        <v>913</v>
      </c>
      <c r="E482">
        <v>4000</v>
      </c>
      <c r="F482" t="s">
        <v>1139</v>
      </c>
    </row>
    <row r="483" spans="3:6" x14ac:dyDescent="0.45">
      <c r="C483" t="s">
        <v>910</v>
      </c>
      <c r="D483" t="s">
        <v>911</v>
      </c>
      <c r="E483">
        <v>4000</v>
      </c>
      <c r="F483" t="s">
        <v>1139</v>
      </c>
    </row>
    <row r="484" spans="3:6" x14ac:dyDescent="0.45">
      <c r="C484" t="s">
        <v>609</v>
      </c>
      <c r="D484" t="s">
        <v>610</v>
      </c>
      <c r="E484">
        <v>4000</v>
      </c>
      <c r="F484" t="s">
        <v>1139</v>
      </c>
    </row>
    <row r="485" spans="3:6" x14ac:dyDescent="0.45">
      <c r="C485" t="s">
        <v>908</v>
      </c>
      <c r="D485" t="s">
        <v>909</v>
      </c>
      <c r="E485">
        <v>5801</v>
      </c>
      <c r="F485" t="s">
        <v>1139</v>
      </c>
    </row>
    <row r="486" spans="3:6" x14ac:dyDescent="0.45">
      <c r="C486" t="s">
        <v>742</v>
      </c>
      <c r="D486" t="s">
        <v>743</v>
      </c>
      <c r="E486">
        <v>6801</v>
      </c>
      <c r="F486" t="s">
        <v>1139</v>
      </c>
    </row>
    <row r="487" spans="3:6" x14ac:dyDescent="0.45">
      <c r="C487" t="s">
        <v>722</v>
      </c>
      <c r="D487" t="s">
        <v>723</v>
      </c>
      <c r="E487">
        <v>5292</v>
      </c>
      <c r="F487" t="s">
        <v>1137</v>
      </c>
    </row>
    <row r="488" spans="3:6" x14ac:dyDescent="0.45">
      <c r="C488" t="s">
        <v>855</v>
      </c>
      <c r="D488" t="s">
        <v>856</v>
      </c>
      <c r="E488">
        <v>3834</v>
      </c>
      <c r="F488" t="s">
        <v>1138</v>
      </c>
    </row>
    <row r="489" spans="3:6" x14ac:dyDescent="0.45">
      <c r="C489" t="s">
        <v>1016</v>
      </c>
      <c r="D489" t="s">
        <v>1017</v>
      </c>
      <c r="E489">
        <v>7560</v>
      </c>
      <c r="F489" t="s">
        <v>1138</v>
      </c>
    </row>
    <row r="490" spans="3:6" x14ac:dyDescent="0.45">
      <c r="C490" t="s">
        <v>1014</v>
      </c>
      <c r="D490" t="s">
        <v>1015</v>
      </c>
      <c r="E490">
        <v>6480</v>
      </c>
      <c r="F490" t="s">
        <v>1138</v>
      </c>
    </row>
    <row r="491" spans="3:6" x14ac:dyDescent="0.45">
      <c r="C491" t="s">
        <v>1012</v>
      </c>
      <c r="D491" t="s">
        <v>1013</v>
      </c>
      <c r="E491">
        <v>5400</v>
      </c>
      <c r="F491" t="s">
        <v>1138</v>
      </c>
    </row>
    <row r="492" spans="3:6" x14ac:dyDescent="0.45">
      <c r="C492" t="s">
        <v>1010</v>
      </c>
      <c r="D492" t="s">
        <v>1011</v>
      </c>
      <c r="E492">
        <v>4320</v>
      </c>
      <c r="F492" t="s">
        <v>1138</v>
      </c>
    </row>
    <row r="493" spans="3:6" x14ac:dyDescent="0.45">
      <c r="C493" t="s">
        <v>1008</v>
      </c>
      <c r="D493" t="s">
        <v>1009</v>
      </c>
      <c r="E493">
        <v>9180</v>
      </c>
      <c r="F493" t="s">
        <v>1138</v>
      </c>
    </row>
    <row r="494" spans="3:6" x14ac:dyDescent="0.45">
      <c r="C494" t="s">
        <v>1018</v>
      </c>
      <c r="D494" t="s">
        <v>1019</v>
      </c>
      <c r="E494">
        <v>3672</v>
      </c>
      <c r="F494" t="s">
        <v>1141</v>
      </c>
    </row>
  </sheetData>
  <sheetProtection algorithmName="SHA-512" hashValue="G81vAdvVa2lkTWsPgwDDnaF0GIQrdV9zOoPukO8vkqIbG8eSUibC5JP4lxb5iwEqlLzbFH4zbLVrv42iF5Dgqg==" saltValue="2WPaCdfSkWtnhzmzS3Qwlg==" spinCount="100000" sheet="1" objects="1" scenarios="1"/>
  <autoFilter ref="C1:F494" xr:uid="{F8990C72-214E-4723-B309-0713E45ED8E9}"/>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注意事項</vt:lpstr>
      <vt:lpstr>注文者様情報</vt:lpstr>
      <vt:lpstr>注文依頼書</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江口 早紀</dc:creator>
  <cp:lastModifiedBy>江口 早紀</cp:lastModifiedBy>
  <dcterms:created xsi:type="dcterms:W3CDTF">2026-04-23T07:41:57Z</dcterms:created>
  <dcterms:modified xsi:type="dcterms:W3CDTF">2026-05-29T09:31:37Z</dcterms:modified>
</cp:coreProperties>
</file>