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Q:\●03. HC-PAPER\04. DM\05. 他\01.大口注文【案ベース】\一の傳フォーマット\"/>
    </mc:Choice>
  </mc:AlternateContent>
  <xr:revisionPtr revIDLastSave="0" documentId="13_ncr:1_{2A1A52E0-60EB-4553-8BCC-90110559162F}" xr6:coauthVersionLast="47" xr6:coauthVersionMax="47" xr10:uidLastSave="{00000000-0000-0000-0000-000000000000}"/>
  <bookViews>
    <workbookView xWindow="-120" yWindow="-120" windowWidth="29040" windowHeight="15720" xr2:uid="{C66D2CC2-A632-4A20-9C28-8ECAD8D1B3A8}"/>
  </bookViews>
  <sheets>
    <sheet name="ご注文用シート" sheetId="2" r:id="rId1"/>
    <sheet name="商品一覧" sheetId="4" r:id="rId2"/>
    <sheet name="日付" sheetId="3" r:id="rId3"/>
  </sheets>
  <definedNames>
    <definedName name="_xlnm.Print_Area" localSheetId="0">ご注文用シート!$B$1:$BF$77</definedName>
    <definedName name="_xlnm.Print_Titles" localSheetId="0">ご注文用シート!$12:$15</definedName>
    <definedName name="希望日">日付!$A$1:$A$90</definedName>
    <definedName name="商品名">商品一覧!$C$3:$C$60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G20" i="2" l="1"/>
  <c r="BG22" i="2"/>
  <c r="BG24" i="2"/>
  <c r="BG26" i="2"/>
  <c r="BG28" i="2"/>
  <c r="BG30" i="2"/>
  <c r="BG32" i="2"/>
  <c r="BG34" i="2"/>
  <c r="BG36" i="2"/>
  <c r="BG38" i="2"/>
  <c r="BG40" i="2"/>
  <c r="BG42" i="2"/>
  <c r="BG44" i="2"/>
  <c r="BG46" i="2"/>
  <c r="BG48" i="2"/>
  <c r="BG50" i="2"/>
  <c r="BG52" i="2"/>
  <c r="BG54" i="2"/>
  <c r="BG56" i="2"/>
  <c r="BG58" i="2"/>
  <c r="BG60" i="2"/>
  <c r="BG62" i="2"/>
  <c r="BG64" i="2"/>
  <c r="BG66" i="2"/>
  <c r="BG68" i="2"/>
  <c r="BG70" i="2"/>
  <c r="BG72" i="2"/>
  <c r="BG74" i="2"/>
  <c r="BG76" i="2"/>
  <c r="BG18" i="2"/>
  <c r="BG16" i="2"/>
  <c r="BN76" i="2" l="1"/>
  <c r="BJ76" i="2"/>
  <c r="BN74" i="2"/>
  <c r="BJ74" i="2"/>
  <c r="BN72" i="2"/>
  <c r="BJ72" i="2"/>
  <c r="BN70" i="2"/>
  <c r="BJ70" i="2"/>
  <c r="BN68" i="2"/>
  <c r="BJ68" i="2"/>
  <c r="BN66" i="2"/>
  <c r="BJ66" i="2"/>
  <c r="BN64" i="2"/>
  <c r="BJ64" i="2"/>
  <c r="BN62" i="2"/>
  <c r="BJ62" i="2"/>
  <c r="BN60" i="2"/>
  <c r="BJ60" i="2"/>
  <c r="BN58" i="2"/>
  <c r="BJ58" i="2"/>
  <c r="BJ22" i="2"/>
  <c r="BJ24" i="2"/>
  <c r="BJ26" i="2"/>
  <c r="BJ28" i="2"/>
  <c r="BJ30" i="2"/>
  <c r="BJ32" i="2"/>
  <c r="BJ34" i="2"/>
  <c r="BJ36" i="2"/>
  <c r="BJ38" i="2"/>
  <c r="BJ40" i="2"/>
  <c r="BJ42" i="2"/>
  <c r="BJ44" i="2"/>
  <c r="BJ46" i="2"/>
  <c r="BJ48" i="2"/>
  <c r="BJ50" i="2"/>
  <c r="BJ52" i="2"/>
  <c r="BJ54" i="2"/>
  <c r="BJ56" i="2"/>
  <c r="BN56" i="2"/>
  <c r="BN54" i="2"/>
  <c r="BN52" i="2"/>
  <c r="BN50" i="2"/>
  <c r="BN48" i="2"/>
  <c r="BN46" i="2"/>
  <c r="BN44" i="2"/>
  <c r="BN42" i="2"/>
  <c r="BN40" i="2"/>
  <c r="BN38" i="2"/>
  <c r="BN18" i="2"/>
  <c r="BN20" i="2"/>
  <c r="BN22" i="2"/>
  <c r="BN24" i="2"/>
  <c r="BN26" i="2"/>
  <c r="BN28" i="2"/>
  <c r="BN30" i="2"/>
  <c r="BN32" i="2"/>
  <c r="BN34" i="2"/>
  <c r="BN36" i="2"/>
  <c r="BJ18" i="2"/>
  <c r="BJ20" i="2"/>
  <c r="BJ16" i="2"/>
  <c r="AU8" i="2" l="1"/>
  <c r="BN16" i="2" l="1"/>
</calcChain>
</file>

<file path=xl/sharedStrings.xml><?xml version="1.0" encoding="utf-8"?>
<sst xmlns="http://schemas.openxmlformats.org/spreadsheetml/2006/main" count="145" uniqueCount="124">
  <si>
    <t>郵便番号</t>
    <rPh sb="0" eb="4">
      <t>ユウビンバンゴウ</t>
    </rPh>
    <phoneticPr fontId="1"/>
  </si>
  <si>
    <t>ご住所</t>
    <rPh sb="1" eb="3">
      <t>ジュウショ</t>
    </rPh>
    <phoneticPr fontId="1"/>
  </si>
  <si>
    <t>お電話番号</t>
    <rPh sb="1" eb="3">
      <t>デンワ</t>
    </rPh>
    <rPh sb="3" eb="5">
      <t>バンゴウ</t>
    </rPh>
    <phoneticPr fontId="1"/>
  </si>
  <si>
    <t>メールアドレス</t>
    <phoneticPr fontId="1"/>
  </si>
  <si>
    <t>お名前</t>
    <rPh sb="1" eb="3">
      <t>ナマエ</t>
    </rPh>
    <phoneticPr fontId="1"/>
  </si>
  <si>
    <t>〒</t>
    <phoneticPr fontId="1"/>
  </si>
  <si>
    <t>No.</t>
    <phoneticPr fontId="1"/>
  </si>
  <si>
    <t>例</t>
    <rPh sb="0" eb="1">
      <t>レイ</t>
    </rPh>
    <phoneticPr fontId="1"/>
  </si>
  <si>
    <t>郵便番号</t>
    <phoneticPr fontId="1"/>
  </si>
  <si>
    <t>お電話番号</t>
    <phoneticPr fontId="1"/>
  </si>
  <si>
    <t>商品</t>
    <phoneticPr fontId="1"/>
  </si>
  <si>
    <t>数量</t>
    <phoneticPr fontId="1"/>
  </si>
  <si>
    <t>熨斗</t>
    <phoneticPr fontId="1"/>
  </si>
  <si>
    <t>ご希望時間帯</t>
    <phoneticPr fontId="1"/>
  </si>
  <si>
    <t>604-8121</t>
    <phoneticPr fontId="1"/>
  </si>
  <si>
    <t>075-254-4070</t>
    <phoneticPr fontId="1"/>
  </si>
  <si>
    <t>無地</t>
    <rPh sb="0" eb="2">
      <t>ムジ</t>
    </rPh>
    <phoneticPr fontId="1"/>
  </si>
  <si>
    <t>京都一の傳 ご注文用シート</t>
    <rPh sb="0" eb="2">
      <t>キョウト</t>
    </rPh>
    <rPh sb="2" eb="3">
      <t>イチ</t>
    </rPh>
    <rPh sb="4" eb="5">
      <t>デン</t>
    </rPh>
    <rPh sb="7" eb="9">
      <t>チュウモン</t>
    </rPh>
    <rPh sb="9" eb="10">
      <t>ヨウ</t>
    </rPh>
    <phoneticPr fontId="1"/>
  </si>
  <si>
    <t>ご注文者（ご請求先）様情報</t>
    <rPh sb="1" eb="3">
      <t>チュウモン</t>
    </rPh>
    <rPh sb="3" eb="4">
      <t>シャ</t>
    </rPh>
    <rPh sb="6" eb="8">
      <t>セイキュウ</t>
    </rPh>
    <rPh sb="8" eb="9">
      <t>サキ</t>
    </rPh>
    <rPh sb="10" eb="11">
      <t>サマ</t>
    </rPh>
    <rPh sb="11" eb="13">
      <t>ジョウホウ</t>
    </rPh>
    <phoneticPr fontId="1"/>
  </si>
  <si>
    <t>一の傳</t>
    <rPh sb="0" eb="1">
      <t>イチ</t>
    </rPh>
    <rPh sb="2" eb="3">
      <t>デン</t>
    </rPh>
    <phoneticPr fontId="1"/>
  </si>
  <si>
    <t>姓</t>
    <rPh sb="0" eb="1">
      <t>セイ</t>
    </rPh>
    <phoneticPr fontId="1"/>
  </si>
  <si>
    <t>名</t>
    <rPh sb="0" eb="1">
      <t>メイ</t>
    </rPh>
    <phoneticPr fontId="1"/>
  </si>
  <si>
    <t>ご住所</t>
    <phoneticPr fontId="1"/>
  </si>
  <si>
    <t>都道府県</t>
    <rPh sb="0" eb="4">
      <t>トドウフケン</t>
    </rPh>
    <phoneticPr fontId="1"/>
  </si>
  <si>
    <t>市町村　番地　マンション名</t>
    <rPh sb="0" eb="3">
      <t>シチョウソン</t>
    </rPh>
    <rPh sb="4" eb="6">
      <t>バンチ</t>
    </rPh>
    <rPh sb="12" eb="13">
      <t>メイ</t>
    </rPh>
    <phoneticPr fontId="1"/>
  </si>
  <si>
    <t>いちのでん</t>
    <phoneticPr fontId="1"/>
  </si>
  <si>
    <t>たろう</t>
    <phoneticPr fontId="1"/>
  </si>
  <si>
    <t>ふりがな</t>
    <phoneticPr fontId="1"/>
  </si>
  <si>
    <t>太郎</t>
    <phoneticPr fontId="1"/>
  </si>
  <si>
    <t>　</t>
    <phoneticPr fontId="1"/>
  </si>
  <si>
    <r>
      <rPr>
        <b/>
        <sz val="11"/>
        <color theme="1"/>
        <rFont val="游ゴシック"/>
        <family val="3"/>
        <charset val="128"/>
        <scheme val="minor"/>
      </rPr>
      <t xml:space="preserve">差出人様情報 </t>
    </r>
    <r>
      <rPr>
        <sz val="11"/>
        <color theme="1"/>
        <rFont val="游ゴシック"/>
        <family val="3"/>
        <charset val="128"/>
        <scheme val="minor"/>
      </rPr>
      <t>（荷主様</t>
    </r>
    <r>
      <rPr>
        <sz val="11"/>
        <color theme="1"/>
        <rFont val="游ゴシック"/>
        <family val="2"/>
        <charset val="128"/>
        <scheme val="minor"/>
      </rPr>
      <t>のお名前を</t>
    </r>
    <r>
      <rPr>
        <b/>
        <sz val="11"/>
        <color rgb="FFFF0000"/>
        <rFont val="游ゴシック"/>
        <family val="3"/>
        <charset val="128"/>
        <scheme val="minor"/>
      </rPr>
      <t>変更</t>
    </r>
    <r>
      <rPr>
        <b/>
        <sz val="11"/>
        <color theme="1"/>
        <rFont val="游ゴシック"/>
        <family val="3"/>
        <charset val="128"/>
        <scheme val="minor"/>
      </rPr>
      <t>される場合のみ</t>
    </r>
    <r>
      <rPr>
        <sz val="11"/>
        <color theme="1"/>
        <rFont val="游ゴシック"/>
        <family val="2"/>
        <charset val="128"/>
        <scheme val="minor"/>
      </rPr>
      <t>ご入力ください。）</t>
    </r>
    <rPh sb="0" eb="2">
      <t>サシダシ</t>
    </rPh>
    <rPh sb="2" eb="3">
      <t>ニン</t>
    </rPh>
    <rPh sb="3" eb="4">
      <t>サマ</t>
    </rPh>
    <rPh sb="4" eb="6">
      <t>ジョウホウ</t>
    </rPh>
    <rPh sb="8" eb="10">
      <t>ニヌシ</t>
    </rPh>
    <rPh sb="10" eb="11">
      <t>サマ</t>
    </rPh>
    <rPh sb="13" eb="15">
      <t>ナマエ</t>
    </rPh>
    <rPh sb="16" eb="18">
      <t>ヘンコウ</t>
    </rPh>
    <rPh sb="21" eb="23">
      <t>バアイ</t>
    </rPh>
    <rPh sb="26" eb="28">
      <t>ニュウリョク</t>
    </rPh>
    <phoneticPr fontId="1"/>
  </si>
  <si>
    <t>京都市中京区柳馬場通り錦上る十文字町435一の傳マンション201</t>
    <rPh sb="21" eb="22">
      <t>イチ</t>
    </rPh>
    <rPh sb="23" eb="24">
      <t>デン</t>
    </rPh>
    <phoneticPr fontId="1"/>
  </si>
  <si>
    <t>未定</t>
    <rPh sb="0" eb="2">
      <t>ミテイ</t>
    </rPh>
    <phoneticPr fontId="1"/>
  </si>
  <si>
    <t>京都府</t>
    <rPh sb="0" eb="3">
      <t>キョウトフ</t>
    </rPh>
    <phoneticPr fontId="1"/>
  </si>
  <si>
    <t>商品名</t>
    <rPh sb="0" eb="3">
      <t>ショウヒンメイ</t>
    </rPh>
    <phoneticPr fontId="1"/>
  </si>
  <si>
    <t>19～21時</t>
  </si>
  <si>
    <t>蔵みそ漬（西京漬）詰合せ</t>
    <rPh sb="0" eb="1">
      <t>クラ</t>
    </rPh>
    <rPh sb="3" eb="4">
      <t>ヅケ</t>
    </rPh>
    <rPh sb="5" eb="8">
      <t>サイキョウヅ</t>
    </rPh>
    <phoneticPr fontId="1"/>
  </si>
  <si>
    <t>金額（税込）</t>
    <rPh sb="0" eb="2">
      <t>キンガク</t>
    </rPh>
    <rPh sb="3" eb="5">
      <t>ゼイコ</t>
    </rPh>
    <phoneticPr fontId="1"/>
  </si>
  <si>
    <t>合計金額（税込）</t>
    <rPh sb="0" eb="2">
      <t>ゴウケイ</t>
    </rPh>
    <rPh sb="2" eb="4">
      <t>キンガク</t>
    </rPh>
    <rPh sb="5" eb="7">
      <t>ゼイコ</t>
    </rPh>
    <phoneticPr fontId="1"/>
  </si>
  <si>
    <t>簡易
包装</t>
    <rPh sb="0" eb="2">
      <t>カンイ</t>
    </rPh>
    <rPh sb="3" eb="5">
      <t>ホウソウ</t>
    </rPh>
    <phoneticPr fontId="1"/>
  </si>
  <si>
    <t>単価
（税込）</t>
    <rPh sb="0" eb="2">
      <t>タンカ</t>
    </rPh>
    <rPh sb="4" eb="6">
      <t>ゼイコ</t>
    </rPh>
    <phoneticPr fontId="1"/>
  </si>
  <si>
    <t>商品代金合計
（税込）</t>
    <rPh sb="0" eb="2">
      <t>ショウヒン</t>
    </rPh>
    <rPh sb="2" eb="4">
      <t>ダイキン</t>
    </rPh>
    <rPh sb="4" eb="6">
      <t>ゴウケイ</t>
    </rPh>
    <phoneticPr fontId="1"/>
  </si>
  <si>
    <t>送料
（税込）</t>
    <rPh sb="0" eb="2">
      <t>ソウリョウ</t>
    </rPh>
    <phoneticPr fontId="1"/>
  </si>
  <si>
    <t>シリーズ</t>
    <phoneticPr fontId="1"/>
  </si>
  <si>
    <t>商品一覧</t>
    <rPh sb="0" eb="2">
      <t>ショウヒン</t>
    </rPh>
    <rPh sb="2" eb="4">
      <t>イチラン</t>
    </rPh>
    <phoneticPr fontId="1"/>
  </si>
  <si>
    <t>価格</t>
    <rPh sb="0" eb="2">
      <t>カカク</t>
    </rPh>
    <phoneticPr fontId="1"/>
  </si>
  <si>
    <r>
      <rPr>
        <b/>
        <sz val="11"/>
        <color theme="1"/>
        <rFont val="游ゴシック"/>
        <family val="3"/>
        <charset val="128"/>
        <scheme val="minor"/>
      </rPr>
      <t>お届け先様情報　</t>
    </r>
    <r>
      <rPr>
        <sz val="11"/>
        <color theme="1"/>
        <rFont val="游ゴシック"/>
        <family val="3"/>
        <charset val="128"/>
        <scheme val="minor"/>
      </rPr>
      <t>　　　</t>
    </r>
    <r>
      <rPr>
        <b/>
        <sz val="11"/>
        <color rgb="FFFF0000"/>
        <rFont val="游ゴシック"/>
        <family val="3"/>
        <charset val="128"/>
        <scheme val="minor"/>
      </rPr>
      <t>※1つのお届け先様に商品を複数ご注文する場合は、お届け先様情報は「同上」表記で問題ございません。</t>
    </r>
    <phoneticPr fontId="1"/>
  </si>
  <si>
    <t>焼き蔵みそ漬（西京漬）詰合せ</t>
    <rPh sb="0" eb="1">
      <t>ヤ</t>
    </rPh>
    <phoneticPr fontId="1"/>
  </si>
  <si>
    <t>蔵みそ漬（西京漬）詰合せ
厚切り特別ギフト</t>
    <rPh sb="13" eb="15">
      <t>アツギ</t>
    </rPh>
    <rPh sb="16" eb="18">
      <t>トクベツ</t>
    </rPh>
    <phoneticPr fontId="1"/>
  </si>
  <si>
    <t>蔵みそ漬（西京漬）詰合せ
骨取り切身</t>
    <rPh sb="13" eb="15">
      <t>ホネト</t>
    </rPh>
    <rPh sb="16" eb="18">
      <t>キリミ</t>
    </rPh>
    <phoneticPr fontId="1"/>
  </si>
  <si>
    <t>ご飯の友</t>
    <rPh sb="1" eb="2">
      <t>ハン</t>
    </rPh>
    <rPh sb="3" eb="4">
      <t>トモ</t>
    </rPh>
    <phoneticPr fontId="1"/>
  </si>
  <si>
    <t>蔵みそ漬（西京漬）詰合せ
+ご飯の友</t>
    <phoneticPr fontId="1"/>
  </si>
  <si>
    <t>焼き蔵みそ漬（西京漬）詰合せ
+ご飯の友</t>
    <phoneticPr fontId="1"/>
  </si>
  <si>
    <t>お手軽ギフト</t>
    <rPh sb="1" eb="3">
      <t>テガル</t>
    </rPh>
    <phoneticPr fontId="1"/>
  </si>
  <si>
    <t xml:space="preserve">[DG-11]錦（白味噌ぽん酢、食べる銀だら味噌、黒豆ミルクジャム）   </t>
    <rPh sb="9" eb="12">
      <t>シロミソ</t>
    </rPh>
    <rPh sb="14" eb="15">
      <t>ス</t>
    </rPh>
    <rPh sb="16" eb="17">
      <t>タ</t>
    </rPh>
    <rPh sb="19" eb="20">
      <t>ギン</t>
    </rPh>
    <rPh sb="22" eb="24">
      <t>ミソ</t>
    </rPh>
    <rPh sb="25" eb="27">
      <t>クロマメ</t>
    </rPh>
    <phoneticPr fontId="1"/>
  </si>
  <si>
    <t>[H-9]さば 蔵みそ漬</t>
  </si>
  <si>
    <t>[B-6]骨取りさけ 蔵みそ漬</t>
  </si>
  <si>
    <t>[T-75]はも湯葉ちりめん</t>
  </si>
  <si>
    <t>[YA-43]赤鶏 焼き麹みそ漬</t>
  </si>
  <si>
    <t>蔵みそ漬（西京漬）
一切れ個包装</t>
    <rPh sb="10" eb="12">
      <t>ヒトキ</t>
    </rPh>
    <rPh sb="13" eb="16">
      <t>コホウソウ</t>
    </rPh>
    <phoneticPr fontId="1"/>
  </si>
  <si>
    <t>蔵みそ漬（西京漬）骨取り切身
一切れ個包装</t>
    <rPh sb="9" eb="11">
      <t>ホネト</t>
    </rPh>
    <rPh sb="12" eb="14">
      <t>キリミ</t>
    </rPh>
    <phoneticPr fontId="1"/>
  </si>
  <si>
    <t>焼き蔵みそ漬（西京漬）
一切れ個包装</t>
    <rPh sb="0" eb="1">
      <t>ヤ</t>
    </rPh>
    <phoneticPr fontId="1"/>
  </si>
  <si>
    <t>その他通年販売</t>
    <rPh sb="2" eb="3">
      <t>タ</t>
    </rPh>
    <rPh sb="3" eb="7">
      <t>ツウネンハンバイ</t>
    </rPh>
    <phoneticPr fontId="1"/>
  </si>
  <si>
    <t>配送ご希望日</t>
    <rPh sb="0" eb="2">
      <t>ハイソウ</t>
    </rPh>
    <rPh sb="3" eb="5">
      <t>キボウ</t>
    </rPh>
    <rPh sb="5" eb="6">
      <t>ヒ</t>
    </rPh>
    <phoneticPr fontId="1"/>
  </si>
  <si>
    <t>・商品は当店でご入金確認後、1週間から10日前後で発送致します。配送日のご希望に沿えない可能性がございます。</t>
    <rPh sb="1" eb="3">
      <t>ショウヒン</t>
    </rPh>
    <rPh sb="4" eb="6">
      <t>トウテン</t>
    </rPh>
    <rPh sb="8" eb="10">
      <t>ニュウキン</t>
    </rPh>
    <rPh sb="10" eb="12">
      <t>カクニン</t>
    </rPh>
    <rPh sb="12" eb="13">
      <t>ゴ</t>
    </rPh>
    <rPh sb="15" eb="17">
      <t>シュウカン</t>
    </rPh>
    <rPh sb="21" eb="22">
      <t>ニチ</t>
    </rPh>
    <rPh sb="22" eb="24">
      <t>ゼンゴ</t>
    </rPh>
    <rPh sb="25" eb="27">
      <t>ハッソウ</t>
    </rPh>
    <rPh sb="27" eb="28">
      <t>イタ</t>
    </rPh>
    <rPh sb="32" eb="34">
      <t>ハイソウ</t>
    </rPh>
    <rPh sb="34" eb="35">
      <t>ヒ</t>
    </rPh>
    <rPh sb="37" eb="39">
      <t>キボウ</t>
    </rPh>
    <rPh sb="40" eb="41">
      <t>ソ</t>
    </rPh>
    <rPh sb="44" eb="47">
      <t>カノウセイ</t>
    </rPh>
    <phoneticPr fontId="1"/>
  </si>
  <si>
    <t>[H-2]さわら 蔵みそ漬</t>
    <phoneticPr fontId="1"/>
  </si>
  <si>
    <t>[H-3]銀だら 蔵みそ漬</t>
    <phoneticPr fontId="1"/>
  </si>
  <si>
    <t>[Y-12]さわら 焼き蔵みそ漬</t>
    <phoneticPr fontId="1"/>
  </si>
  <si>
    <t>[Y-13]銀だら 焼き蔵みそ漬</t>
    <phoneticPr fontId="1"/>
  </si>
  <si>
    <t>[Y-21]銀ひらす 焼き蔵みそ漬</t>
    <phoneticPr fontId="1"/>
  </si>
  <si>
    <t>[D-61]食べる銀だら味噌</t>
    <phoneticPr fontId="1"/>
  </si>
  <si>
    <t>[T-60]サーモンと海老の柚庵煮</t>
    <phoneticPr fontId="1"/>
  </si>
  <si>
    <t>[N-31]赤魚としめじの煮付け</t>
    <phoneticPr fontId="1"/>
  </si>
  <si>
    <t>[N-30]炙りさばと茄子の味噌煮</t>
    <phoneticPr fontId="1"/>
  </si>
  <si>
    <t>[H-13]金目鯛 蔵みそ漬</t>
    <phoneticPr fontId="1"/>
  </si>
  <si>
    <t>[E-50]香熟 クリームチーズ2種セット</t>
    <phoneticPr fontId="1"/>
  </si>
  <si>
    <t>[Y-16]さけ 焼き蔵みそ漬</t>
    <phoneticPr fontId="1"/>
  </si>
  <si>
    <t>[B-2]骨取りさわら 蔵みそ漬</t>
    <phoneticPr fontId="1"/>
  </si>
  <si>
    <t>[H-21]銀ひらす 蔵みそ漬</t>
    <phoneticPr fontId="1"/>
  </si>
  <si>
    <t>[H-12]かれい 蔵みそ漬</t>
    <phoneticPr fontId="1"/>
  </si>
  <si>
    <t>[H-6]さけ 蔵みそ漬</t>
    <phoneticPr fontId="1"/>
  </si>
  <si>
    <t>※ご注意※　</t>
    <rPh sb="2" eb="4">
      <t>チュウイ</t>
    </rPh>
    <phoneticPr fontId="1"/>
  </si>
  <si>
    <t>・ご依頼主様情報が複数の場合、ご希望配送日が異なる場合はご注文用シートを分けてご記入ください。</t>
    <phoneticPr fontId="1"/>
  </si>
  <si>
    <t>メール送信先：shop@ichinoden.jp</t>
    <rPh sb="3" eb="6">
      <t>ソウシンサキ</t>
    </rPh>
    <phoneticPr fontId="1"/>
  </si>
  <si>
    <t>2024/10/25（金）まで期間限定10%OFF</t>
    <rPh sb="11" eb="12">
      <t>キン</t>
    </rPh>
    <rPh sb="15" eb="19">
      <t>キカンゲンテイ</t>
    </rPh>
    <phoneticPr fontId="1"/>
  </si>
  <si>
    <t>[E-45]特撰ぜんざい 5袋入</t>
    <phoneticPr fontId="1"/>
  </si>
  <si>
    <t>2025/2/10（月 ）まで期間限定10%OFF</t>
    <rPh sb="10" eb="11">
      <t>ゲツ</t>
    </rPh>
    <rPh sb="15" eb="19">
      <t>キカンゲンテイ</t>
    </rPh>
    <phoneticPr fontId="1"/>
  </si>
  <si>
    <t>[K-10]嵐山 蔵みそ漬 10切入</t>
    <rPh sb="17" eb="18">
      <t>イ</t>
    </rPh>
    <phoneticPr fontId="1"/>
  </si>
  <si>
    <t>[F-10]大原 蔵みそ漬 10切入</t>
    <rPh sb="17" eb="18">
      <t>イ</t>
    </rPh>
    <phoneticPr fontId="1"/>
  </si>
  <si>
    <t>[K-8]貴船 蔵みそ漬  8切入</t>
    <rPh sb="16" eb="17">
      <t>イ</t>
    </rPh>
    <phoneticPr fontId="1"/>
  </si>
  <si>
    <t>[F-8]渡月 蔵みそ漬  8切入</t>
    <rPh sb="16" eb="17">
      <t>イ</t>
    </rPh>
    <phoneticPr fontId="1"/>
  </si>
  <si>
    <t>[G-6]醍醐 蔵みそ漬 6切入</t>
    <rPh sb="15" eb="16">
      <t>イ</t>
    </rPh>
    <phoneticPr fontId="1"/>
  </si>
  <si>
    <t>[K-5]宇治 蔵みそ漬 5切入</t>
    <rPh sb="15" eb="16">
      <t>イ</t>
    </rPh>
    <phoneticPr fontId="1"/>
  </si>
  <si>
    <t>[KG-8]極味 銀だら厚切り蔵みそ漬 8切入</t>
    <rPh sb="22" eb="23">
      <t>イ</t>
    </rPh>
    <phoneticPr fontId="1"/>
  </si>
  <si>
    <t>[KG-5]極味 銀だら厚切り蔵みそ漬 5切入</t>
    <rPh sb="22" eb="23">
      <t>イ</t>
    </rPh>
    <phoneticPr fontId="1"/>
  </si>
  <si>
    <t>[BG-8]八坂 骨取り蔵みそ漬 8切入</t>
    <rPh sb="19" eb="20">
      <t>イ</t>
    </rPh>
    <phoneticPr fontId="1"/>
  </si>
  <si>
    <t>[BG-6]下鴨 骨取り蔵みそ漬 6切入</t>
    <rPh sb="19" eb="20">
      <t>イ</t>
    </rPh>
    <phoneticPr fontId="1"/>
  </si>
  <si>
    <t>[GY-10]宝船 焼き蔵みそ漬 10切入</t>
    <rPh sb="20" eb="21">
      <t>イ</t>
    </rPh>
    <phoneticPr fontId="1"/>
  </si>
  <si>
    <t>[GY-8]弁天 焼き蔵みそ漬 8切入</t>
    <rPh sb="18" eb="19">
      <t>イ</t>
    </rPh>
    <phoneticPr fontId="1"/>
  </si>
  <si>
    <t>[GY-6]恵比寿 焼き蔵みそ漬 6切入</t>
    <rPh sb="19" eb="20">
      <t>イ</t>
    </rPh>
    <phoneticPr fontId="1"/>
  </si>
  <si>
    <t>[GY-5]七宝 焼き蔵みそ漬 5切入</t>
    <rPh sb="18" eb="19">
      <t>イ</t>
    </rPh>
    <phoneticPr fontId="1"/>
  </si>
  <si>
    <t>[GG-1]花背 蔵みそ漬8切＋ご飯の友3種入</t>
    <rPh sb="22" eb="23">
      <t>イ</t>
    </rPh>
    <phoneticPr fontId="1"/>
  </si>
  <si>
    <t>[GG-5]東山 蔵みそ漬6切 + ご飯の友2種入</t>
    <rPh sb="24" eb="25">
      <t>イ</t>
    </rPh>
    <phoneticPr fontId="1"/>
  </si>
  <si>
    <t>[TY-1]伏見 焼き蔵みそ漬8切 + ご飯の友3種入</t>
    <rPh sb="26" eb="27">
      <t>イ</t>
    </rPh>
    <phoneticPr fontId="1"/>
  </si>
  <si>
    <t>[TY-5]鞍馬 焼き蔵みそ漬6切 + ご飯の友2種入</t>
    <rPh sb="26" eb="27">
      <t>イ</t>
    </rPh>
    <phoneticPr fontId="1"/>
  </si>
  <si>
    <t>[GG-13]楓 蔵みそ漬4切入</t>
    <rPh sb="7" eb="8">
      <t>カエデ</t>
    </rPh>
    <rPh sb="15" eb="16">
      <t>イ</t>
    </rPh>
    <phoneticPr fontId="1"/>
  </si>
  <si>
    <t>[TY-13]茜 焼き蔵みそ漬2切+焼き麹みそ漬2枚入</t>
    <rPh sb="7" eb="8">
      <t>アカネ</t>
    </rPh>
    <rPh sb="18" eb="19">
      <t>ヤ</t>
    </rPh>
    <rPh sb="20" eb="21">
      <t>コウジ</t>
    </rPh>
    <rPh sb="23" eb="24">
      <t>ヅケ</t>
    </rPh>
    <rPh sb="25" eb="26">
      <t>マイ</t>
    </rPh>
    <rPh sb="26" eb="27">
      <t>イ</t>
    </rPh>
    <phoneticPr fontId="1"/>
  </si>
  <si>
    <t>[H-5]キングサーモン 蔵みそ漬</t>
    <phoneticPr fontId="1"/>
  </si>
  <si>
    <t>[T-10]中トロ 贅沢煮</t>
    <phoneticPr fontId="1"/>
  </si>
  <si>
    <t>[T-50]ゆず風味からし明太子</t>
    <phoneticPr fontId="1"/>
  </si>
  <si>
    <t>[D-20]白味噌ぽん酢 2本入</t>
    <phoneticPr fontId="1"/>
  </si>
  <si>
    <t>[D-62]黒豆ミルクジャム</t>
    <phoneticPr fontId="1"/>
  </si>
  <si>
    <r>
      <t xml:space="preserve">期間限定商品
</t>
    </r>
    <r>
      <rPr>
        <b/>
        <sz val="11"/>
        <color theme="1"/>
        <rFont val="游ゴシック"/>
        <family val="3"/>
        <charset val="128"/>
        <scheme val="minor"/>
      </rPr>
      <t>2025/1/9（木）～ 2025/2/10（月）</t>
    </r>
    <rPh sb="0" eb="2">
      <t>キカン</t>
    </rPh>
    <rPh sb="2" eb="4">
      <t>ゲンテイ</t>
    </rPh>
    <rPh sb="4" eb="6">
      <t>ショウヒン</t>
    </rPh>
    <rPh sb="16" eb="17">
      <t>モク</t>
    </rPh>
    <rPh sb="30" eb="31">
      <t>ゲツ</t>
    </rPh>
    <phoneticPr fontId="1"/>
  </si>
  <si>
    <t>[SS-1]スープまで飲み干す 白味噌ポタージュ鍋</t>
    <phoneticPr fontId="1"/>
  </si>
  <si>
    <t>[SS-3]スープまで飲み干す 海老だし鍋 麹仕立て</t>
    <phoneticPr fontId="1"/>
  </si>
  <si>
    <t>[SS-5]スープまで飲み干す鍋の素 お買い得2種セット</t>
    <phoneticPr fontId="1"/>
  </si>
  <si>
    <t>[S-35]不揃いにぎわいセット 8切＋2切入</t>
    <rPh sb="6" eb="8">
      <t>フゾロ</t>
    </rPh>
    <rPh sb="21" eb="22">
      <t>キレ</t>
    </rPh>
    <rPh sb="22" eb="23">
      <t>イリ</t>
    </rPh>
    <phoneticPr fontId="1"/>
  </si>
  <si>
    <t>[S-17]とっておき3種セット 5切入</t>
    <rPh sb="12" eb="13">
      <t>シュ</t>
    </rPh>
    <rPh sb="18" eb="19">
      <t>キレ</t>
    </rPh>
    <phoneticPr fontId="1"/>
  </si>
  <si>
    <t>[E-40]牡蠣と帆立の柳川鍋</t>
    <rPh sb="6" eb="8">
      <t>カキ</t>
    </rPh>
    <rPh sb="9" eb="11">
      <t>ホタテ</t>
    </rPh>
    <rPh sb="12" eb="15">
      <t>ヤナガワナベ</t>
    </rPh>
    <phoneticPr fontId="1"/>
  </si>
  <si>
    <t>[E-55]北海漬 ゆず風味</t>
    <rPh sb="6" eb="9">
      <t>ホッカイヅケ</t>
    </rPh>
    <rPh sb="12" eb="14">
      <t>フウミ</t>
    </rPh>
    <phoneticPr fontId="1"/>
  </si>
  <si>
    <t>[E-56]国産焼きさば明太 2枚入</t>
    <rPh sb="6" eb="8">
      <t>コクサン</t>
    </rPh>
    <rPh sb="8" eb="9">
      <t>ヤ</t>
    </rPh>
    <rPh sb="12" eb="14">
      <t>メンタイ</t>
    </rPh>
    <rPh sb="16" eb="17">
      <t>_x0000__x0006_</t>
    </rPh>
    <rPh sb="17" eb="18">
      <t/>
    </rPh>
    <phoneticPr fontId="1"/>
  </si>
  <si>
    <t>[E-49]京麸と蟹のミルクグラタン</t>
    <rPh sb="6" eb="8">
      <t>キョウフ</t>
    </rPh>
    <rPh sb="9" eb="10">
      <t>カニ</t>
    </rPh>
    <phoneticPr fontId="1"/>
  </si>
  <si>
    <t>[H-11]まついか 蔵みそ漬</t>
    <rPh sb="11" eb="12">
      <t>クラ</t>
    </rPh>
    <rPh sb="14" eb="15">
      <t>ツケ</t>
    </rPh>
    <phoneticPr fontId="1"/>
  </si>
  <si>
    <t>[YA-52]まついか 焼き蔵みそ漬</t>
    <rPh sb="12" eb="13">
      <t>ヤ</t>
    </rPh>
    <rPh sb="14" eb="15">
      <t>クラ</t>
    </rPh>
    <rPh sb="17" eb="18">
      <t>ヅケ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</si>
</sst>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yyyy/m/d\(aaa\)"/>
    <numFmt numFmtId="177" formatCode="#,##0&quot;円&quot;"/>
  </numFmts>
  <fonts count="2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22"/>
      <color theme="1"/>
      <name val="游ゴシック"/>
      <family val="2"/>
      <charset val="128"/>
      <scheme val="minor"/>
    </font>
    <font>
      <sz val="11"/>
      <color rgb="FFFF0000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sz val="11"/>
      <color rgb="FFFF0000"/>
      <name val="游ゴシック"/>
      <family val="3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b/>
      <sz val="14"/>
      <name val="游ゴシック"/>
      <family val="3"/>
      <charset val="128"/>
      <scheme val="minor"/>
    </font>
    <font>
      <b/>
      <sz val="11"/>
      <color rgb="FF00B0F0"/>
      <name val="游ゴシック"/>
      <family val="3"/>
      <charset val="128"/>
      <scheme val="minor"/>
    </font>
    <font>
      <b/>
      <sz val="11"/>
      <color rgb="FF0000FF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b/>
      <sz val="12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b/>
      <sz val="20"/>
      <color theme="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11"/>
      <name val="メイリオ"/>
      <family val="3"/>
      <charset val="128"/>
    </font>
    <font>
      <sz val="11"/>
      <color theme="1"/>
      <name val="メイリオ"/>
      <family val="3"/>
      <charset val="128"/>
    </font>
    <font>
      <sz val="11"/>
      <color rgb="FFFF0000"/>
      <name val="メイリオ"/>
      <family val="3"/>
      <charset val="128"/>
    </font>
    <font>
      <u/>
      <sz val="11"/>
      <color theme="10"/>
      <name val="游ゴシック"/>
      <family val="2"/>
      <charset val="128"/>
      <scheme val="minor"/>
    </font>
    <font>
      <b/>
      <u/>
      <sz val="11"/>
      <color rgb="FF0033FF"/>
      <name val="游ゴシック"/>
      <family val="3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7FBD1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theme="0" tint="-4.9989318521683403E-2"/>
        <bgColor indexed="64"/>
      </patternFill>
    </fill>
  </fills>
  <borders count="77">
    <border>
      <left/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medium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4">
    <xf numFmtId="0" fontId="0" fillId="0" borderId="0">
      <alignment vertical="center"/>
    </xf>
    <xf numFmtId="38" fontId="12" fillId="0" borderId="0" applyFont="0" applyFill="0" applyBorder="0" applyAlignment="0" applyProtection="0">
      <alignment vertical="center"/>
    </xf>
    <xf numFmtId="0" fontId="18" fillId="0" borderId="0"/>
    <xf numFmtId="0" fontId="22" fillId="0" borderId="0" applyNumberFormat="0" applyFill="0" applyBorder="0" applyAlignment="0" applyProtection="0">
      <alignment vertical="center"/>
    </xf>
  </cellStyleXfs>
  <cellXfs count="289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0" fillId="2" borderId="9" xfId="0" applyFill="1" applyBorder="1">
      <alignment vertical="center"/>
    </xf>
    <xf numFmtId="0" fontId="0" fillId="2" borderId="10" xfId="0" applyFill="1" applyBorder="1">
      <alignment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5" fillId="0" borderId="0" xfId="0" applyFont="1" applyAlignment="1"/>
    <xf numFmtId="0" fontId="4" fillId="2" borderId="8" xfId="0" applyFont="1" applyFill="1" applyBorder="1">
      <alignment vertical="center"/>
    </xf>
    <xf numFmtId="0" fontId="5" fillId="0" borderId="0" xfId="0" applyFont="1" applyAlignment="1">
      <alignment vertical="center" wrapText="1"/>
    </xf>
    <xf numFmtId="0" fontId="3" fillId="0" borderId="0" xfId="0" applyFont="1" applyAlignment="1">
      <alignment vertical="top" wrapText="1"/>
    </xf>
    <xf numFmtId="0" fontId="0" fillId="0" borderId="0" xfId="0" applyAlignment="1">
      <alignment vertical="top" wrapText="1"/>
    </xf>
    <xf numFmtId="0" fontId="6" fillId="0" borderId="0" xfId="0" applyFont="1" applyAlignment="1">
      <alignment vertical="center" wrapText="1"/>
    </xf>
    <xf numFmtId="0" fontId="10" fillId="0" borderId="0" xfId="0" applyFont="1" applyAlignment="1">
      <alignment vertical="center" wrapText="1"/>
    </xf>
    <xf numFmtId="0" fontId="9" fillId="0" borderId="0" xfId="0" applyFont="1" applyAlignment="1">
      <alignment horizontal="center" vertical="center" wrapText="1"/>
    </xf>
    <xf numFmtId="56" fontId="9" fillId="0" borderId="0" xfId="0" applyNumberFormat="1" applyFont="1" applyAlignment="1">
      <alignment horizontal="center" vertical="center"/>
    </xf>
    <xf numFmtId="0" fontId="11" fillId="0" borderId="0" xfId="0" applyFont="1">
      <alignment vertical="center"/>
    </xf>
    <xf numFmtId="0" fontId="11" fillId="0" borderId="0" xfId="0" applyFont="1" applyAlignment="1">
      <alignment vertical="center" wrapText="1"/>
    </xf>
    <xf numFmtId="0" fontId="5" fillId="3" borderId="8" xfId="0" applyFont="1" applyFill="1" applyBorder="1">
      <alignment vertical="center"/>
    </xf>
    <xf numFmtId="0" fontId="5" fillId="3" borderId="9" xfId="0" applyFont="1" applyFill="1" applyBorder="1">
      <alignment vertical="center"/>
    </xf>
    <xf numFmtId="0" fontId="5" fillId="3" borderId="10" xfId="0" applyFont="1" applyFill="1" applyBorder="1">
      <alignment vertical="center"/>
    </xf>
    <xf numFmtId="0" fontId="0" fillId="3" borderId="11" xfId="0" applyFill="1" applyBorder="1">
      <alignment vertical="center"/>
    </xf>
    <xf numFmtId="0" fontId="0" fillId="3" borderId="1" xfId="0" applyFill="1" applyBorder="1">
      <alignment vertical="center"/>
    </xf>
    <xf numFmtId="0" fontId="0" fillId="3" borderId="17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3" xfId="0" applyFill="1" applyBorder="1">
      <alignment vertical="center"/>
    </xf>
    <xf numFmtId="0" fontId="0" fillId="3" borderId="14" xfId="0" applyFill="1" applyBorder="1">
      <alignment vertical="center"/>
    </xf>
    <xf numFmtId="0" fontId="0" fillId="3" borderId="5" xfId="0" applyFill="1" applyBorder="1">
      <alignment vertical="center"/>
    </xf>
    <xf numFmtId="0" fontId="0" fillId="3" borderId="6" xfId="0" applyFill="1" applyBorder="1">
      <alignment vertical="center"/>
    </xf>
    <xf numFmtId="0" fontId="0" fillId="3" borderId="18" xfId="0" applyFill="1" applyBorder="1">
      <alignment vertical="center"/>
    </xf>
    <xf numFmtId="176" fontId="0" fillId="0" borderId="0" xfId="0" applyNumberFormat="1">
      <alignment vertical="center"/>
    </xf>
    <xf numFmtId="0" fontId="14" fillId="0" borderId="0" xfId="0" applyFont="1" applyAlignment="1">
      <alignment horizontal="center" vertical="center"/>
    </xf>
    <xf numFmtId="0" fontId="15" fillId="0" borderId="0" xfId="0" applyFont="1">
      <alignment vertical="center"/>
    </xf>
    <xf numFmtId="0" fontId="14" fillId="0" borderId="59" xfId="0" applyFont="1" applyBorder="1" applyAlignment="1">
      <alignment horizontal="center" vertical="center"/>
    </xf>
    <xf numFmtId="0" fontId="16" fillId="0" borderId="0" xfId="0" applyFont="1">
      <alignment vertical="center"/>
    </xf>
    <xf numFmtId="0" fontId="17" fillId="0" borderId="0" xfId="0" applyFont="1">
      <alignment vertical="center"/>
    </xf>
    <xf numFmtId="0" fontId="5" fillId="0" borderId="35" xfId="0" applyFont="1" applyBorder="1">
      <alignment vertical="center"/>
    </xf>
    <xf numFmtId="0" fontId="19" fillId="0" borderId="0" xfId="2" applyFont="1" applyAlignment="1">
      <alignment horizontal="center" vertical="top" shrinkToFit="1"/>
    </xf>
    <xf numFmtId="0" fontId="19" fillId="0" borderId="0" xfId="2" applyFont="1" applyAlignment="1">
      <alignment vertical="top"/>
    </xf>
    <xf numFmtId="177" fontId="21" fillId="0" borderId="0" xfId="2" applyNumberFormat="1" applyFont="1" applyAlignment="1">
      <alignment horizontal="center" vertical="top"/>
    </xf>
    <xf numFmtId="0" fontId="19" fillId="0" borderId="0" xfId="2" applyFont="1" applyAlignment="1">
      <alignment vertical="top" shrinkToFit="1"/>
    </xf>
    <xf numFmtId="177" fontId="20" fillId="0" borderId="0" xfId="2" applyNumberFormat="1" applyFont="1" applyAlignment="1">
      <alignment horizontal="center" vertical="top"/>
    </xf>
    <xf numFmtId="0" fontId="20" fillId="0" borderId="0" xfId="2" applyFont="1" applyAlignment="1">
      <alignment horizontal="center" vertical="top" shrinkToFit="1"/>
    </xf>
    <xf numFmtId="0" fontId="20" fillId="0" borderId="0" xfId="2" applyFont="1" applyAlignment="1">
      <alignment vertical="top" shrinkToFit="1"/>
    </xf>
    <xf numFmtId="0" fontId="20" fillId="0" borderId="0" xfId="0" applyFont="1" applyAlignment="1">
      <alignment horizontal="center" vertical="center" shrinkToFit="1"/>
    </xf>
    <xf numFmtId="0" fontId="20" fillId="0" borderId="0" xfId="0" applyFont="1" applyAlignment="1">
      <alignment horizontal="left" vertical="center" shrinkToFit="1"/>
    </xf>
    <xf numFmtId="177" fontId="20" fillId="0" borderId="0" xfId="2" applyNumberFormat="1" applyFont="1" applyAlignment="1">
      <alignment horizontal="center" vertical="center"/>
    </xf>
    <xf numFmtId="0" fontId="19" fillId="0" borderId="0" xfId="2" applyFont="1" applyAlignment="1">
      <alignment horizontal="center" vertical="center"/>
    </xf>
    <xf numFmtId="177" fontId="20" fillId="0" borderId="0" xfId="2" applyNumberFormat="1" applyFont="1" applyAlignment="1">
      <alignment horizontal="center" vertical="center" shrinkToFit="1"/>
    </xf>
    <xf numFmtId="0" fontId="19" fillId="0" borderId="0" xfId="2" applyFont="1" applyAlignment="1">
      <alignment horizontal="center" vertical="center" wrapText="1"/>
    </xf>
    <xf numFmtId="0" fontId="20" fillId="0" borderId="0" xfId="0" applyFont="1" applyAlignment="1">
      <alignment horizontal="left" vertical="center" wrapText="1" shrinkToFit="1"/>
    </xf>
    <xf numFmtId="177" fontId="19" fillId="0" borderId="0" xfId="2" applyNumberFormat="1" applyFont="1" applyAlignment="1">
      <alignment horizontal="center" vertical="center" shrinkToFit="1"/>
    </xf>
    <xf numFmtId="177" fontId="21" fillId="0" borderId="0" xfId="2" applyNumberFormat="1" applyFont="1" applyAlignment="1">
      <alignment horizontal="center" vertical="center" shrinkToFit="1"/>
    </xf>
    <xf numFmtId="0" fontId="19" fillId="0" borderId="0" xfId="0" applyFont="1" applyAlignment="1">
      <alignment horizontal="left" vertical="center" shrinkToFit="1"/>
    </xf>
    <xf numFmtId="177" fontId="21" fillId="0" borderId="0" xfId="2" applyNumberFormat="1" applyFont="1" applyAlignment="1">
      <alignment horizontal="center" vertical="center"/>
    </xf>
    <xf numFmtId="177" fontId="19" fillId="0" borderId="0" xfId="2" applyNumberFormat="1" applyFont="1" applyAlignment="1">
      <alignment horizontal="center" vertical="center"/>
    </xf>
    <xf numFmtId="177" fontId="5" fillId="0" borderId="72" xfId="2" applyNumberFormat="1" applyFont="1" applyBorder="1" applyAlignment="1">
      <alignment horizontal="right" vertical="center" indent="1"/>
    </xf>
    <xf numFmtId="177" fontId="5" fillId="0" borderId="73" xfId="2" applyNumberFormat="1" applyFont="1" applyBorder="1" applyAlignment="1">
      <alignment horizontal="right" vertical="center" indent="1"/>
    </xf>
    <xf numFmtId="177" fontId="5" fillId="0" borderId="74" xfId="2" applyNumberFormat="1" applyFont="1" applyBorder="1" applyAlignment="1">
      <alignment horizontal="right" vertical="center" indent="1"/>
    </xf>
    <xf numFmtId="177" fontId="5" fillId="0" borderId="72" xfId="2" applyNumberFormat="1" applyFont="1" applyBorder="1" applyAlignment="1">
      <alignment horizontal="right" vertical="center" indent="1" shrinkToFit="1"/>
    </xf>
    <xf numFmtId="177" fontId="5" fillId="0" borderId="74" xfId="2" applyNumberFormat="1" applyFont="1" applyBorder="1" applyAlignment="1">
      <alignment horizontal="right" vertical="center" indent="1" shrinkToFit="1"/>
    </xf>
    <xf numFmtId="177" fontId="3" fillId="0" borderId="72" xfId="2" applyNumberFormat="1" applyFont="1" applyBorder="1" applyAlignment="1">
      <alignment horizontal="right" vertical="center" indent="1"/>
    </xf>
    <xf numFmtId="177" fontId="3" fillId="0" borderId="73" xfId="2" applyNumberFormat="1" applyFont="1" applyBorder="1" applyAlignment="1">
      <alignment horizontal="right" vertical="center" indent="1"/>
    </xf>
    <xf numFmtId="177" fontId="3" fillId="0" borderId="74" xfId="2" applyNumberFormat="1" applyFont="1" applyBorder="1" applyAlignment="1">
      <alignment horizontal="right" vertical="center" indent="1"/>
    </xf>
    <xf numFmtId="0" fontId="23" fillId="0" borderId="72" xfId="3" applyFont="1" applyBorder="1" applyAlignment="1">
      <alignment horizontal="left" vertical="center" indent="1"/>
    </xf>
    <xf numFmtId="0" fontId="23" fillId="0" borderId="73" xfId="3" applyFont="1" applyBorder="1" applyAlignment="1">
      <alignment horizontal="left" vertical="center" indent="1"/>
    </xf>
    <xf numFmtId="0" fontId="23" fillId="0" borderId="74" xfId="3" applyFont="1" applyBorder="1" applyAlignment="1">
      <alignment horizontal="left" vertical="center" indent="1"/>
    </xf>
    <xf numFmtId="0" fontId="23" fillId="0" borderId="75" xfId="3" applyFont="1" applyBorder="1" applyAlignment="1">
      <alignment horizontal="left" vertical="center" indent="1"/>
    </xf>
    <xf numFmtId="177" fontId="5" fillId="0" borderId="75" xfId="2" applyNumberFormat="1" applyFont="1" applyBorder="1" applyAlignment="1">
      <alignment horizontal="right" vertical="center" indent="1"/>
    </xf>
    <xf numFmtId="0" fontId="15" fillId="0" borderId="24" xfId="0" applyFont="1" applyBorder="1">
      <alignment vertical="center"/>
    </xf>
    <xf numFmtId="0" fontId="23" fillId="0" borderId="76" xfId="3" applyFont="1" applyBorder="1" applyAlignment="1">
      <alignment horizontal="left" vertical="center" indent="1"/>
    </xf>
    <xf numFmtId="0" fontId="23" fillId="0" borderId="68" xfId="3" applyFont="1" applyBorder="1" applyAlignment="1">
      <alignment horizontal="left" vertical="center" indent="1"/>
    </xf>
    <xf numFmtId="177" fontId="5" fillId="0" borderId="68" xfId="2" applyNumberFormat="1" applyFont="1" applyBorder="1" applyAlignment="1">
      <alignment horizontal="right" vertical="center" indent="1"/>
    </xf>
    <xf numFmtId="177" fontId="5" fillId="0" borderId="70" xfId="0" applyNumberFormat="1" applyFont="1" applyBorder="1" applyAlignment="1">
      <alignment horizontal="center" vertical="center"/>
    </xf>
    <xf numFmtId="177" fontId="5" fillId="0" borderId="24" xfId="0" applyNumberFormat="1" applyFont="1" applyBorder="1" applyAlignment="1">
      <alignment horizontal="center" vertical="center"/>
    </xf>
    <xf numFmtId="177" fontId="5" fillId="0" borderId="25" xfId="0" applyNumberFormat="1" applyFont="1" applyBorder="1" applyAlignment="1">
      <alignment horizontal="center" vertical="center"/>
    </xf>
    <xf numFmtId="177" fontId="5" fillId="0" borderId="71" xfId="0" applyNumberFormat="1" applyFont="1" applyBorder="1" applyAlignment="1">
      <alignment horizontal="center" vertical="center"/>
    </xf>
    <xf numFmtId="177" fontId="5" fillId="0" borderId="15" xfId="0" applyNumberFormat="1" applyFont="1" applyBorder="1" applyAlignment="1">
      <alignment horizontal="center" vertical="center"/>
    </xf>
    <xf numFmtId="177" fontId="5" fillId="0" borderId="20" xfId="0" applyNumberFormat="1" applyFont="1" applyBorder="1" applyAlignment="1">
      <alignment horizontal="center" vertical="center"/>
    </xf>
    <xf numFmtId="0" fontId="5" fillId="0" borderId="23" xfId="0" applyFont="1" applyBorder="1" applyAlignment="1" applyProtection="1">
      <alignment horizontal="center" vertical="center"/>
      <protection locked="0"/>
    </xf>
    <xf numFmtId="0" fontId="5" fillId="0" borderId="24" xfId="0" applyFont="1" applyBorder="1" applyAlignment="1" applyProtection="1">
      <alignment horizontal="center" vertical="center"/>
      <protection locked="0"/>
    </xf>
    <xf numFmtId="0" fontId="5" fillId="0" borderId="25" xfId="0" applyFont="1" applyBorder="1" applyAlignment="1" applyProtection="1">
      <alignment horizontal="center" vertical="center"/>
      <protection locked="0"/>
    </xf>
    <xf numFmtId="0" fontId="5" fillId="0" borderId="31" xfId="0" applyFont="1" applyBorder="1" applyAlignment="1" applyProtection="1">
      <alignment horizontal="center" vertical="center"/>
      <protection locked="0"/>
    </xf>
    <xf numFmtId="0" fontId="5" fillId="0" borderId="15" xfId="0" applyFont="1" applyBorder="1" applyAlignment="1" applyProtection="1">
      <alignment horizontal="center" vertical="center"/>
      <protection locked="0"/>
    </xf>
    <xf numFmtId="0" fontId="5" fillId="0" borderId="20" xfId="0" applyFont="1" applyBorder="1" applyAlignment="1" applyProtection="1">
      <alignment horizontal="center" vertical="center"/>
      <protection locked="0"/>
    </xf>
    <xf numFmtId="0" fontId="5" fillId="0" borderId="23" xfId="0" applyFont="1" applyBorder="1" applyAlignment="1" applyProtection="1">
      <alignment horizontal="left" vertical="center"/>
      <protection locked="0"/>
    </xf>
    <xf numFmtId="0" fontId="5" fillId="0" borderId="24" xfId="0" applyFont="1" applyBorder="1" applyAlignment="1" applyProtection="1">
      <alignment horizontal="left" vertical="center"/>
      <protection locked="0"/>
    </xf>
    <xf numFmtId="0" fontId="5" fillId="0" borderId="25" xfId="0" applyFont="1" applyBorder="1" applyAlignment="1" applyProtection="1">
      <alignment horizontal="left" vertical="center"/>
      <protection locked="0"/>
    </xf>
    <xf numFmtId="0" fontId="5" fillId="0" borderId="31" xfId="0" applyFont="1" applyBorder="1" applyAlignment="1" applyProtection="1">
      <alignment horizontal="left" vertical="center"/>
      <protection locked="0"/>
    </xf>
    <xf numFmtId="0" fontId="5" fillId="0" borderId="15" xfId="0" applyFont="1" applyBorder="1" applyAlignment="1" applyProtection="1">
      <alignment horizontal="left" vertical="center"/>
      <protection locked="0"/>
    </xf>
    <xf numFmtId="0" fontId="5" fillId="0" borderId="20" xfId="0" applyFont="1" applyBorder="1" applyAlignment="1" applyProtection="1">
      <alignment horizontal="left" vertical="center"/>
      <protection locked="0"/>
    </xf>
    <xf numFmtId="0" fontId="5" fillId="0" borderId="23" xfId="0" applyFont="1" applyBorder="1" applyAlignment="1" applyProtection="1">
      <alignment horizontal="left" vertical="center" wrapText="1"/>
      <protection locked="0"/>
    </xf>
    <xf numFmtId="0" fontId="5" fillId="0" borderId="24" xfId="0" applyFont="1" applyBorder="1" applyAlignment="1" applyProtection="1">
      <alignment horizontal="left" vertical="center" wrapText="1"/>
      <protection locked="0"/>
    </xf>
    <xf numFmtId="0" fontId="5" fillId="0" borderId="25" xfId="0" applyFont="1" applyBorder="1" applyAlignment="1" applyProtection="1">
      <alignment horizontal="left" vertical="center" wrapText="1"/>
      <protection locked="0"/>
    </xf>
    <xf numFmtId="0" fontId="5" fillId="0" borderId="31" xfId="0" applyFont="1" applyBorder="1" applyAlignment="1" applyProtection="1">
      <alignment horizontal="left" vertical="center" wrapText="1"/>
      <protection locked="0"/>
    </xf>
    <xf numFmtId="0" fontId="5" fillId="0" borderId="15" xfId="0" applyFont="1" applyBorder="1" applyAlignment="1" applyProtection="1">
      <alignment horizontal="left" vertical="center" wrapText="1"/>
      <protection locked="0"/>
    </xf>
    <xf numFmtId="0" fontId="5" fillId="0" borderId="20" xfId="0" applyFont="1" applyBorder="1" applyAlignment="1" applyProtection="1">
      <alignment horizontal="left" vertical="center" wrapText="1"/>
      <protection locked="0"/>
    </xf>
    <xf numFmtId="0" fontId="5" fillId="0" borderId="33" xfId="0" applyFont="1" applyBorder="1" applyAlignment="1" applyProtection="1">
      <alignment horizontal="center" vertical="center"/>
      <protection locked="0"/>
    </xf>
    <xf numFmtId="0" fontId="5" fillId="0" borderId="37" xfId="0" applyFont="1" applyBorder="1" applyAlignment="1" applyProtection="1">
      <alignment horizontal="center" vertical="center"/>
      <protection locked="0"/>
    </xf>
    <xf numFmtId="177" fontId="5" fillId="0" borderId="23" xfId="0" applyNumberFormat="1" applyFont="1" applyBorder="1" applyAlignment="1">
      <alignment horizontal="center" vertical="center" shrinkToFit="1"/>
    </xf>
    <xf numFmtId="177" fontId="5" fillId="0" borderId="24" xfId="0" applyNumberFormat="1" applyFont="1" applyBorder="1" applyAlignment="1">
      <alignment horizontal="center" vertical="center" shrinkToFit="1"/>
    </xf>
    <xf numFmtId="177" fontId="5" fillId="0" borderId="25" xfId="0" applyNumberFormat="1" applyFont="1" applyBorder="1" applyAlignment="1">
      <alignment horizontal="center" vertical="center" shrinkToFit="1"/>
    </xf>
    <xf numFmtId="177" fontId="5" fillId="0" borderId="31" xfId="0" applyNumberFormat="1" applyFont="1" applyBorder="1" applyAlignment="1">
      <alignment horizontal="center" vertical="center" shrinkToFit="1"/>
    </xf>
    <xf numFmtId="177" fontId="5" fillId="0" borderId="15" xfId="0" applyNumberFormat="1" applyFont="1" applyBorder="1" applyAlignment="1">
      <alignment horizontal="center" vertical="center" shrinkToFit="1"/>
    </xf>
    <xf numFmtId="177" fontId="5" fillId="0" borderId="20" xfId="0" applyNumberFormat="1" applyFont="1" applyBorder="1" applyAlignment="1">
      <alignment horizontal="center" vertical="center" shrinkToFit="1"/>
    </xf>
    <xf numFmtId="177" fontId="5" fillId="0" borderId="23" xfId="1" applyNumberFormat="1" applyFont="1" applyBorder="1" applyAlignment="1">
      <alignment horizontal="center" vertical="center"/>
    </xf>
    <xf numFmtId="177" fontId="5" fillId="0" borderId="24" xfId="1" applyNumberFormat="1" applyFont="1" applyBorder="1" applyAlignment="1">
      <alignment horizontal="center" vertical="center"/>
    </xf>
    <xf numFmtId="177" fontId="5" fillId="0" borderId="33" xfId="1" applyNumberFormat="1" applyFont="1" applyBorder="1" applyAlignment="1">
      <alignment horizontal="center" vertical="center"/>
    </xf>
    <xf numFmtId="177" fontId="5" fillId="0" borderId="31" xfId="1" applyNumberFormat="1" applyFont="1" applyBorder="1" applyAlignment="1">
      <alignment horizontal="center" vertical="center"/>
    </xf>
    <xf numFmtId="177" fontId="5" fillId="0" borderId="15" xfId="1" applyNumberFormat="1" applyFont="1" applyBorder="1" applyAlignment="1">
      <alignment horizontal="center" vertical="center"/>
    </xf>
    <xf numFmtId="177" fontId="5" fillId="0" borderId="37" xfId="1" applyNumberFormat="1" applyFont="1" applyBorder="1" applyAlignment="1">
      <alignment horizontal="center" vertical="center"/>
    </xf>
    <xf numFmtId="0" fontId="0" fillId="0" borderId="62" xfId="0" applyBorder="1" applyAlignment="1" applyProtection="1">
      <alignment horizontal="center" vertical="center"/>
      <protection locked="0"/>
    </xf>
    <xf numFmtId="0" fontId="0" fillId="0" borderId="63" xfId="0" applyBorder="1" applyAlignment="1" applyProtection="1">
      <alignment horizontal="center" vertical="center"/>
      <protection locked="0"/>
    </xf>
    <xf numFmtId="0" fontId="0" fillId="0" borderId="64" xfId="0" applyBorder="1" applyAlignment="1" applyProtection="1">
      <alignment horizontal="center" vertical="center"/>
      <protection locked="0"/>
    </xf>
    <xf numFmtId="0" fontId="0" fillId="0" borderId="32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8" fillId="0" borderId="40" xfId="0" applyFont="1" applyBorder="1" applyAlignment="1" applyProtection="1">
      <alignment horizontal="center" vertical="center"/>
      <protection locked="0"/>
    </xf>
    <xf numFmtId="0" fontId="8" fillId="0" borderId="41" xfId="0" applyFont="1" applyBorder="1" applyAlignment="1" applyProtection="1">
      <alignment horizontal="center" vertical="center"/>
      <protection locked="0"/>
    </xf>
    <xf numFmtId="0" fontId="8" fillId="0" borderId="42" xfId="0" applyFont="1" applyBorder="1" applyAlignment="1" applyProtection="1">
      <alignment horizontal="center" vertical="center"/>
      <protection locked="0"/>
    </xf>
    <xf numFmtId="0" fontId="8" fillId="0" borderId="47" xfId="0" applyFont="1" applyBorder="1" applyAlignment="1" applyProtection="1">
      <alignment horizontal="center" vertical="center"/>
      <protection locked="0"/>
    </xf>
    <xf numFmtId="0" fontId="5" fillId="0" borderId="26" xfId="0" applyFont="1" applyBorder="1" applyAlignment="1" applyProtection="1">
      <alignment horizontal="center" vertical="center"/>
      <protection locked="0"/>
    </xf>
    <xf numFmtId="0" fontId="5" fillId="0" borderId="27" xfId="0" applyFont="1" applyBorder="1" applyAlignment="1" applyProtection="1">
      <alignment horizontal="center" vertical="center"/>
      <protection locked="0"/>
    </xf>
    <xf numFmtId="0" fontId="5" fillId="0" borderId="28" xfId="0" applyFont="1" applyBorder="1" applyAlignment="1" applyProtection="1">
      <alignment horizontal="center" vertical="center"/>
      <protection locked="0"/>
    </xf>
    <xf numFmtId="0" fontId="5" fillId="0" borderId="26" xfId="0" applyFont="1" applyBorder="1" applyAlignment="1" applyProtection="1">
      <alignment horizontal="left" vertical="center"/>
      <protection locked="0"/>
    </xf>
    <xf numFmtId="0" fontId="5" fillId="0" borderId="27" xfId="0" applyFont="1" applyBorder="1" applyAlignment="1" applyProtection="1">
      <alignment horizontal="left" vertical="center"/>
      <protection locked="0"/>
    </xf>
    <xf numFmtId="0" fontId="5" fillId="0" borderId="28" xfId="0" applyFont="1" applyBorder="1" applyAlignment="1" applyProtection="1">
      <alignment horizontal="left" vertical="center"/>
      <protection locked="0"/>
    </xf>
    <xf numFmtId="0" fontId="5" fillId="0" borderId="26" xfId="0" applyFont="1" applyBorder="1" applyAlignment="1" applyProtection="1">
      <alignment horizontal="left" vertical="center" wrapText="1"/>
      <protection locked="0"/>
    </xf>
    <xf numFmtId="0" fontId="5" fillId="0" borderId="27" xfId="0" applyFont="1" applyBorder="1" applyAlignment="1" applyProtection="1">
      <alignment horizontal="left" vertical="center" wrapText="1"/>
      <protection locked="0"/>
    </xf>
    <xf numFmtId="0" fontId="5" fillId="0" borderId="28" xfId="0" applyFont="1" applyBorder="1" applyAlignment="1" applyProtection="1">
      <alignment horizontal="left" vertical="center" wrapText="1"/>
      <protection locked="0"/>
    </xf>
    <xf numFmtId="0" fontId="0" fillId="0" borderId="66" xfId="0" applyBorder="1" applyAlignment="1" applyProtection="1">
      <alignment horizontal="center" vertical="center"/>
      <protection locked="0"/>
    </xf>
    <xf numFmtId="0" fontId="5" fillId="0" borderId="39" xfId="0" applyFont="1" applyBorder="1" applyAlignment="1" applyProtection="1">
      <alignment horizontal="center" vertical="center"/>
      <protection locked="0"/>
    </xf>
    <xf numFmtId="177" fontId="5" fillId="0" borderId="27" xfId="0" applyNumberFormat="1" applyFont="1" applyBorder="1" applyAlignment="1">
      <alignment horizontal="center" vertical="center"/>
    </xf>
    <xf numFmtId="177" fontId="5" fillId="0" borderId="26" xfId="0" applyNumberFormat="1" applyFont="1" applyBorder="1" applyAlignment="1">
      <alignment horizontal="center" vertical="center" shrinkToFit="1"/>
    </xf>
    <xf numFmtId="177" fontId="5" fillId="0" borderId="27" xfId="0" applyNumberFormat="1" applyFont="1" applyBorder="1" applyAlignment="1">
      <alignment horizontal="center" vertical="center" shrinkToFit="1"/>
    </xf>
    <xf numFmtId="177" fontId="5" fillId="0" borderId="28" xfId="0" applyNumberFormat="1" applyFont="1" applyBorder="1" applyAlignment="1">
      <alignment horizontal="center" vertical="center" shrinkToFit="1"/>
    </xf>
    <xf numFmtId="177" fontId="5" fillId="0" borderId="26" xfId="1" applyNumberFormat="1" applyFont="1" applyBorder="1" applyAlignment="1">
      <alignment horizontal="center" vertical="center"/>
    </xf>
    <xf numFmtId="177" fontId="5" fillId="0" borderId="27" xfId="1" applyNumberFormat="1" applyFont="1" applyBorder="1" applyAlignment="1">
      <alignment horizontal="center" vertical="center"/>
    </xf>
    <xf numFmtId="177" fontId="5" fillId="0" borderId="39" xfId="1" applyNumberFormat="1" applyFont="1" applyBorder="1" applyAlignment="1">
      <alignment horizontal="center" vertical="center"/>
    </xf>
    <xf numFmtId="0" fontId="0" fillId="0" borderId="55" xfId="0" applyBorder="1" applyAlignment="1" applyProtection="1">
      <alignment horizontal="center" vertical="center"/>
      <protection locked="0"/>
    </xf>
    <xf numFmtId="0" fontId="0" fillId="0" borderId="56" xfId="0" applyBorder="1" applyAlignment="1" applyProtection="1">
      <alignment horizontal="center" vertical="center"/>
      <protection locked="0"/>
    </xf>
    <xf numFmtId="0" fontId="0" fillId="0" borderId="57" xfId="0" applyBorder="1" applyAlignment="1" applyProtection="1">
      <alignment horizontal="center" vertical="center"/>
      <protection locked="0"/>
    </xf>
    <xf numFmtId="0" fontId="0" fillId="0" borderId="58" xfId="0" applyBorder="1" applyAlignment="1" applyProtection="1">
      <alignment horizontal="center" vertical="center"/>
      <protection locked="0"/>
    </xf>
    <xf numFmtId="0" fontId="0" fillId="0" borderId="36" xfId="0" applyBorder="1" applyAlignment="1">
      <alignment horizontal="center" vertical="center"/>
    </xf>
    <xf numFmtId="177" fontId="5" fillId="0" borderId="30" xfId="1" applyNumberFormat="1" applyFont="1" applyBorder="1" applyAlignment="1">
      <alignment horizontal="center" vertical="center"/>
    </xf>
    <xf numFmtId="177" fontId="5" fillId="0" borderId="0" xfId="1" applyNumberFormat="1" applyFont="1" applyBorder="1" applyAlignment="1">
      <alignment horizontal="center" vertical="center"/>
    </xf>
    <xf numFmtId="177" fontId="5" fillId="0" borderId="35" xfId="1" applyNumberFormat="1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8" fillId="0" borderId="43" xfId="0" applyFont="1" applyBorder="1" applyAlignment="1" applyProtection="1">
      <alignment horizontal="center" vertical="center"/>
      <protection locked="0"/>
    </xf>
    <xf numFmtId="0" fontId="8" fillId="0" borderId="44" xfId="0" applyFont="1" applyBorder="1" applyAlignment="1" applyProtection="1">
      <alignment horizontal="center" vertical="center"/>
      <protection locked="0"/>
    </xf>
    <xf numFmtId="0" fontId="8" fillId="0" borderId="45" xfId="0" applyFont="1" applyBorder="1" applyAlignment="1" applyProtection="1">
      <alignment horizontal="center" vertical="center"/>
      <protection locked="0"/>
    </xf>
    <xf numFmtId="0" fontId="8" fillId="0" borderId="46" xfId="0" applyFont="1" applyBorder="1" applyAlignment="1" applyProtection="1">
      <alignment horizontal="center" vertical="center"/>
      <protection locked="0"/>
    </xf>
    <xf numFmtId="0" fontId="5" fillId="0" borderId="30" xfId="0" applyFont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5" fillId="0" borderId="29" xfId="0" applyFont="1" applyBorder="1" applyAlignment="1" applyProtection="1">
      <alignment horizontal="center" vertical="center"/>
      <protection locked="0"/>
    </xf>
    <xf numFmtId="0" fontId="5" fillId="0" borderId="30" xfId="0" applyFont="1" applyBorder="1" applyAlignment="1" applyProtection="1">
      <alignment horizontal="left" vertical="center"/>
      <protection locked="0"/>
    </xf>
    <xf numFmtId="0" fontId="5" fillId="0" borderId="0" xfId="0" applyFont="1" applyAlignment="1" applyProtection="1">
      <alignment horizontal="left" vertical="center"/>
      <protection locked="0"/>
    </xf>
    <xf numFmtId="0" fontId="5" fillId="0" borderId="29" xfId="0" applyFont="1" applyBorder="1" applyAlignment="1" applyProtection="1">
      <alignment horizontal="left" vertical="center"/>
      <protection locked="0"/>
    </xf>
    <xf numFmtId="0" fontId="5" fillId="0" borderId="30" xfId="0" applyFont="1" applyBorder="1" applyAlignment="1" applyProtection="1">
      <alignment horizontal="left" vertical="center" wrapText="1"/>
      <protection locked="0"/>
    </xf>
    <xf numFmtId="0" fontId="5" fillId="0" borderId="0" xfId="0" applyFont="1" applyAlignment="1" applyProtection="1">
      <alignment horizontal="left" vertical="center" wrapText="1"/>
      <protection locked="0"/>
    </xf>
    <xf numFmtId="0" fontId="5" fillId="0" borderId="29" xfId="0" applyFont="1" applyBorder="1" applyAlignment="1" applyProtection="1">
      <alignment horizontal="left" vertical="center" wrapText="1"/>
      <protection locked="0"/>
    </xf>
    <xf numFmtId="0" fontId="5" fillId="0" borderId="35" xfId="0" applyFont="1" applyBorder="1" applyAlignment="1" applyProtection="1">
      <alignment horizontal="center" vertical="center"/>
      <protection locked="0"/>
    </xf>
    <xf numFmtId="177" fontId="5" fillId="0" borderId="30" xfId="0" applyNumberFormat="1" applyFont="1" applyBorder="1" applyAlignment="1">
      <alignment horizontal="center" vertical="center" shrinkToFit="1"/>
    </xf>
    <xf numFmtId="177" fontId="5" fillId="0" borderId="0" xfId="0" applyNumberFormat="1" applyFont="1" applyAlignment="1">
      <alignment horizontal="center" vertical="center" shrinkToFit="1"/>
    </xf>
    <xf numFmtId="177" fontId="5" fillId="0" borderId="29" xfId="0" applyNumberFormat="1" applyFont="1" applyBorder="1" applyAlignment="1">
      <alignment horizontal="center" vertical="center" shrinkToFit="1"/>
    </xf>
    <xf numFmtId="0" fontId="0" fillId="4" borderId="66" xfId="0" applyFill="1" applyBorder="1" applyAlignment="1">
      <alignment horizontal="center" vertical="center"/>
    </xf>
    <xf numFmtId="0" fontId="0" fillId="4" borderId="63" xfId="0" applyFill="1" applyBorder="1" applyAlignment="1">
      <alignment horizontal="center" vertical="center"/>
    </xf>
    <xf numFmtId="0" fontId="0" fillId="4" borderId="64" xfId="0" applyFill="1" applyBorder="1" applyAlignment="1">
      <alignment horizontal="center" vertical="center"/>
    </xf>
    <xf numFmtId="0" fontId="0" fillId="4" borderId="51" xfId="0" applyFill="1" applyBorder="1" applyAlignment="1">
      <alignment horizontal="center" vertical="center"/>
    </xf>
    <xf numFmtId="0" fontId="0" fillId="4" borderId="16" xfId="0" applyFill="1" applyBorder="1" applyAlignment="1">
      <alignment horizontal="center" vertical="center"/>
    </xf>
    <xf numFmtId="0" fontId="0" fillId="4" borderId="19" xfId="0" applyFill="1" applyBorder="1" applyAlignment="1">
      <alignment horizontal="center" vertical="center"/>
    </xf>
    <xf numFmtId="0" fontId="0" fillId="4" borderId="30" xfId="0" applyFill="1" applyBorder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0" fillId="4" borderId="29" xfId="0" applyFill="1" applyBorder="1" applyAlignment="1">
      <alignment horizontal="center" vertical="center"/>
    </xf>
    <xf numFmtId="0" fontId="0" fillId="4" borderId="31" xfId="0" applyFill="1" applyBorder="1" applyAlignment="1">
      <alignment horizontal="center" vertical="center"/>
    </xf>
    <xf numFmtId="0" fontId="0" fillId="4" borderId="15" xfId="0" applyFill="1" applyBorder="1" applyAlignment="1">
      <alignment horizontal="center" vertical="center"/>
    </xf>
    <xf numFmtId="0" fontId="0" fillId="4" borderId="20" xfId="0" applyFill="1" applyBorder="1" applyAlignment="1">
      <alignment horizontal="center" vertical="center"/>
    </xf>
    <xf numFmtId="0" fontId="0" fillId="6" borderId="58" xfId="0" applyFill="1" applyBorder="1" applyAlignment="1">
      <alignment horizontal="center" vertical="center"/>
    </xf>
    <xf numFmtId="0" fontId="0" fillId="6" borderId="56" xfId="0" applyFill="1" applyBorder="1" applyAlignment="1">
      <alignment horizontal="center" vertical="center"/>
    </xf>
    <xf numFmtId="0" fontId="0" fillId="6" borderId="57" xfId="0" applyFill="1" applyBorder="1" applyAlignment="1">
      <alignment horizontal="center" vertical="center"/>
    </xf>
    <xf numFmtId="0" fontId="5" fillId="6" borderId="51" xfId="0" applyFont="1" applyFill="1" applyBorder="1" applyAlignment="1">
      <alignment horizontal="center" vertical="center"/>
    </xf>
    <xf numFmtId="0" fontId="5" fillId="6" borderId="16" xfId="0" applyFont="1" applyFill="1" applyBorder="1" applyAlignment="1">
      <alignment horizontal="center" vertical="center"/>
    </xf>
    <xf numFmtId="0" fontId="5" fillId="6" borderId="19" xfId="0" applyFont="1" applyFill="1" applyBorder="1" applyAlignment="1">
      <alignment horizontal="center" vertical="center"/>
    </xf>
    <xf numFmtId="0" fontId="5" fillId="6" borderId="26" xfId="0" applyFont="1" applyFill="1" applyBorder="1" applyAlignment="1">
      <alignment horizontal="center" vertical="center"/>
    </xf>
    <xf numFmtId="0" fontId="5" fillId="6" borderId="27" xfId="0" applyFont="1" applyFill="1" applyBorder="1" applyAlignment="1">
      <alignment horizontal="center" vertical="center"/>
    </xf>
    <xf numFmtId="0" fontId="5" fillId="6" borderId="28" xfId="0" applyFont="1" applyFill="1" applyBorder="1" applyAlignment="1">
      <alignment horizontal="center" vertical="center"/>
    </xf>
    <xf numFmtId="0" fontId="0" fillId="4" borderId="52" xfId="0" applyFill="1" applyBorder="1" applyAlignment="1">
      <alignment horizontal="center" vertical="center"/>
    </xf>
    <xf numFmtId="0" fontId="0" fillId="4" borderId="53" xfId="0" applyFill="1" applyBorder="1" applyAlignment="1">
      <alignment horizontal="center" vertical="center"/>
    </xf>
    <xf numFmtId="0" fontId="0" fillId="4" borderId="54" xfId="0" applyFill="1" applyBorder="1" applyAlignment="1">
      <alignment horizontal="center" vertical="center"/>
    </xf>
    <xf numFmtId="0" fontId="0" fillId="4" borderId="11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4" borderId="17" xfId="0" applyFill="1" applyBorder="1" applyAlignment="1">
      <alignment horizontal="center" vertical="center"/>
    </xf>
    <xf numFmtId="0" fontId="0" fillId="4" borderId="51" xfId="0" applyFill="1" applyBorder="1" applyAlignment="1">
      <alignment horizontal="center" vertical="center" wrapText="1"/>
    </xf>
    <xf numFmtId="0" fontId="0" fillId="4" borderId="16" xfId="0" applyFill="1" applyBorder="1" applyAlignment="1">
      <alignment horizontal="center" vertical="center" wrapText="1"/>
    </xf>
    <xf numFmtId="0" fontId="0" fillId="4" borderId="60" xfId="0" applyFill="1" applyBorder="1" applyAlignment="1">
      <alignment horizontal="center" vertical="center" wrapText="1"/>
    </xf>
    <xf numFmtId="0" fontId="0" fillId="4" borderId="30" xfId="0" applyFill="1" applyBorder="1" applyAlignment="1">
      <alignment horizontal="center" vertical="center" wrapText="1"/>
    </xf>
    <xf numFmtId="0" fontId="0" fillId="4" borderId="0" xfId="0" applyFill="1" applyAlignment="1">
      <alignment horizontal="center" vertical="center" wrapText="1"/>
    </xf>
    <xf numFmtId="0" fontId="0" fillId="4" borderId="35" xfId="0" applyFill="1" applyBorder="1" applyAlignment="1">
      <alignment horizontal="center" vertical="center" wrapText="1"/>
    </xf>
    <xf numFmtId="0" fontId="0" fillId="4" borderId="31" xfId="0" applyFill="1" applyBorder="1" applyAlignment="1">
      <alignment horizontal="center" vertical="center" wrapText="1"/>
    </xf>
    <xf numFmtId="0" fontId="0" fillId="4" borderId="15" xfId="0" applyFill="1" applyBorder="1" applyAlignment="1">
      <alignment horizontal="center" vertical="center" wrapText="1"/>
    </xf>
    <xf numFmtId="0" fontId="0" fillId="4" borderId="37" xfId="0" applyFill="1" applyBorder="1" applyAlignment="1">
      <alignment horizontal="center" vertical="center" wrapText="1"/>
    </xf>
    <xf numFmtId="177" fontId="5" fillId="6" borderId="51" xfId="1" applyNumberFormat="1" applyFont="1" applyFill="1" applyBorder="1" applyAlignment="1">
      <alignment horizontal="center" vertical="center"/>
    </xf>
    <xf numFmtId="177" fontId="5" fillId="6" borderId="16" xfId="1" applyNumberFormat="1" applyFont="1" applyFill="1" applyBorder="1" applyAlignment="1">
      <alignment horizontal="center" vertical="center"/>
    </xf>
    <xf numFmtId="177" fontId="5" fillId="6" borderId="60" xfId="1" applyNumberFormat="1" applyFont="1" applyFill="1" applyBorder="1" applyAlignment="1">
      <alignment horizontal="center" vertical="center"/>
    </xf>
    <xf numFmtId="177" fontId="5" fillId="6" borderId="26" xfId="1" applyNumberFormat="1" applyFont="1" applyFill="1" applyBorder="1" applyAlignment="1">
      <alignment horizontal="center" vertical="center"/>
    </xf>
    <xf numFmtId="177" fontId="5" fillId="6" borderId="27" xfId="1" applyNumberFormat="1" applyFont="1" applyFill="1" applyBorder="1" applyAlignment="1">
      <alignment horizontal="center" vertical="center"/>
    </xf>
    <xf numFmtId="177" fontId="5" fillId="6" borderId="39" xfId="1" applyNumberFormat="1" applyFont="1" applyFill="1" applyBorder="1" applyAlignment="1">
      <alignment horizontal="center" vertical="center"/>
    </xf>
    <xf numFmtId="0" fontId="0" fillId="0" borderId="13" xfId="0" applyBorder="1" applyAlignment="1" applyProtection="1">
      <alignment horizontal="left" vertical="center"/>
      <protection locked="0"/>
    </xf>
    <xf numFmtId="0" fontId="0" fillId="0" borderId="3" xfId="0" applyBorder="1" applyAlignment="1" applyProtection="1">
      <alignment horizontal="left" vertical="center"/>
      <protection locked="0"/>
    </xf>
    <xf numFmtId="0" fontId="0" fillId="0" borderId="4" xfId="0" applyBorder="1" applyAlignment="1" applyProtection="1">
      <alignment horizontal="left" vertical="center"/>
      <protection locked="0"/>
    </xf>
    <xf numFmtId="0" fontId="0" fillId="0" borderId="22" xfId="0" applyBorder="1" applyAlignment="1" applyProtection="1">
      <alignment horizontal="left" vertical="center"/>
      <protection locked="0"/>
    </xf>
    <xf numFmtId="0" fontId="0" fillId="0" borderId="6" xfId="0" applyBorder="1" applyAlignment="1" applyProtection="1">
      <alignment horizontal="left" vertical="center"/>
      <protection locked="0"/>
    </xf>
    <xf numFmtId="0" fontId="0" fillId="0" borderId="7" xfId="0" applyBorder="1" applyAlignment="1" applyProtection="1">
      <alignment horizontal="left" vertical="center"/>
      <protection locked="0"/>
    </xf>
    <xf numFmtId="177" fontId="9" fillId="0" borderId="8" xfId="0" applyNumberFormat="1" applyFont="1" applyBorder="1" applyAlignment="1">
      <alignment horizontal="center" vertical="center" shrinkToFit="1"/>
    </xf>
    <xf numFmtId="177" fontId="9" fillId="0" borderId="9" xfId="0" applyNumberFormat="1" applyFont="1" applyBorder="1" applyAlignment="1">
      <alignment horizontal="center" vertical="center" shrinkToFit="1"/>
    </xf>
    <xf numFmtId="177" fontId="9" fillId="0" borderId="10" xfId="0" applyNumberFormat="1" applyFont="1" applyBorder="1" applyAlignment="1">
      <alignment horizontal="center" vertical="center" shrinkToFit="1"/>
    </xf>
    <xf numFmtId="177" fontId="5" fillId="6" borderId="16" xfId="0" applyNumberFormat="1" applyFont="1" applyFill="1" applyBorder="1" applyAlignment="1">
      <alignment horizontal="center" vertical="center"/>
    </xf>
    <xf numFmtId="177" fontId="5" fillId="6" borderId="27" xfId="0" applyNumberFormat="1" applyFont="1" applyFill="1" applyBorder="1" applyAlignment="1">
      <alignment horizontal="center" vertical="center"/>
    </xf>
    <xf numFmtId="0" fontId="0" fillId="4" borderId="19" xfId="0" applyFill="1" applyBorder="1" applyAlignment="1">
      <alignment horizontal="center" vertical="center" wrapText="1"/>
    </xf>
    <xf numFmtId="0" fontId="0" fillId="4" borderId="29" xfId="0" applyFill="1" applyBorder="1" applyAlignment="1">
      <alignment horizontal="center" vertical="center" wrapText="1"/>
    </xf>
    <xf numFmtId="0" fontId="0" fillId="4" borderId="20" xfId="0" applyFill="1" applyBorder="1" applyAlignment="1">
      <alignment horizontal="center" vertical="center" wrapText="1"/>
    </xf>
    <xf numFmtId="0" fontId="5" fillId="6" borderId="51" xfId="0" applyFont="1" applyFill="1" applyBorder="1" applyAlignment="1">
      <alignment horizontal="left" vertical="center" wrapText="1"/>
    </xf>
    <xf numFmtId="0" fontId="5" fillId="6" borderId="16" xfId="0" applyFont="1" applyFill="1" applyBorder="1" applyAlignment="1">
      <alignment horizontal="left" vertical="center" wrapText="1"/>
    </xf>
    <xf numFmtId="0" fontId="5" fillId="6" borderId="19" xfId="0" applyFont="1" applyFill="1" applyBorder="1" applyAlignment="1">
      <alignment horizontal="left" vertical="center" wrapText="1"/>
    </xf>
    <xf numFmtId="0" fontId="5" fillId="6" borderId="26" xfId="0" applyFont="1" applyFill="1" applyBorder="1" applyAlignment="1">
      <alignment horizontal="left" vertical="center" wrapText="1"/>
    </xf>
    <xf numFmtId="0" fontId="5" fillId="6" borderId="27" xfId="0" applyFont="1" applyFill="1" applyBorder="1" applyAlignment="1">
      <alignment horizontal="left" vertical="center" wrapText="1"/>
    </xf>
    <xf numFmtId="0" fontId="5" fillId="6" borderId="28" xfId="0" applyFont="1" applyFill="1" applyBorder="1" applyAlignment="1">
      <alignment horizontal="left" vertical="center" wrapText="1"/>
    </xf>
    <xf numFmtId="0" fontId="0" fillId="4" borderId="48" xfId="0" applyFill="1" applyBorder="1" applyAlignment="1">
      <alignment horizontal="center" vertical="center"/>
    </xf>
    <xf numFmtId="0" fontId="0" fillId="4" borderId="49" xfId="0" applyFill="1" applyBorder="1" applyAlignment="1">
      <alignment horizontal="center" vertical="center"/>
    </xf>
    <xf numFmtId="0" fontId="0" fillId="4" borderId="50" xfId="0" applyFill="1" applyBorder="1" applyAlignment="1">
      <alignment horizontal="center" vertical="center"/>
    </xf>
    <xf numFmtId="0" fontId="9" fillId="5" borderId="8" xfId="0" applyFont="1" applyFill="1" applyBorder="1" applyAlignment="1">
      <alignment horizontal="center" vertical="center"/>
    </xf>
    <xf numFmtId="0" fontId="9" fillId="5" borderId="9" xfId="0" applyFont="1" applyFill="1" applyBorder="1" applyAlignment="1">
      <alignment horizontal="center" vertical="center"/>
    </xf>
    <xf numFmtId="0" fontId="9" fillId="5" borderId="10" xfId="0" applyFont="1" applyFill="1" applyBorder="1" applyAlignment="1">
      <alignment horizontal="center" vertical="center"/>
    </xf>
    <xf numFmtId="0" fontId="4" fillId="4" borderId="9" xfId="0" applyFont="1" applyFill="1" applyBorder="1" applyAlignment="1">
      <alignment horizontal="center" vertical="center"/>
    </xf>
    <xf numFmtId="0" fontId="4" fillId="4" borderId="10" xfId="0" applyFont="1" applyFill="1" applyBorder="1" applyAlignment="1">
      <alignment horizontal="center" vertical="center"/>
    </xf>
    <xf numFmtId="0" fontId="9" fillId="5" borderId="8" xfId="0" applyFont="1" applyFill="1" applyBorder="1" applyAlignment="1">
      <alignment horizontal="center" vertical="center" wrapText="1"/>
    </xf>
    <xf numFmtId="0" fontId="9" fillId="5" borderId="9" xfId="0" applyFont="1" applyFill="1" applyBorder="1" applyAlignment="1">
      <alignment horizontal="center" vertical="center" wrapText="1"/>
    </xf>
    <xf numFmtId="0" fontId="9" fillId="5" borderId="10" xfId="0" applyFont="1" applyFill="1" applyBorder="1" applyAlignment="1">
      <alignment horizontal="center" vertical="center" wrapText="1"/>
    </xf>
    <xf numFmtId="177" fontId="5" fillId="6" borderId="51" xfId="0" applyNumberFormat="1" applyFont="1" applyFill="1" applyBorder="1" applyAlignment="1">
      <alignment horizontal="center" vertical="center" shrinkToFit="1"/>
    </xf>
    <xf numFmtId="177" fontId="5" fillId="6" borderId="16" xfId="0" applyNumberFormat="1" applyFont="1" applyFill="1" applyBorder="1" applyAlignment="1">
      <alignment horizontal="center" vertical="center" shrinkToFit="1"/>
    </xf>
    <xf numFmtId="177" fontId="5" fillId="6" borderId="19" xfId="0" applyNumberFormat="1" applyFont="1" applyFill="1" applyBorder="1" applyAlignment="1">
      <alignment horizontal="center" vertical="center" shrinkToFit="1"/>
    </xf>
    <xf numFmtId="177" fontId="5" fillId="6" borderId="26" xfId="0" applyNumberFormat="1" applyFont="1" applyFill="1" applyBorder="1" applyAlignment="1">
      <alignment horizontal="center" vertical="center" shrinkToFit="1"/>
    </xf>
    <xf numFmtId="177" fontId="5" fillId="6" borderId="27" xfId="0" applyNumberFormat="1" applyFont="1" applyFill="1" applyBorder="1" applyAlignment="1">
      <alignment horizontal="center" vertical="center" shrinkToFit="1"/>
    </xf>
    <xf numFmtId="177" fontId="5" fillId="6" borderId="28" xfId="0" applyNumberFormat="1" applyFont="1" applyFill="1" applyBorder="1" applyAlignment="1">
      <alignment horizontal="center" vertical="center" shrinkToFit="1"/>
    </xf>
    <xf numFmtId="176" fontId="13" fillId="0" borderId="8" xfId="0" applyNumberFormat="1" applyFont="1" applyBorder="1" applyAlignment="1" applyProtection="1">
      <alignment horizontal="center" vertical="center" shrinkToFit="1"/>
      <protection locked="0"/>
    </xf>
    <xf numFmtId="176" fontId="13" fillId="0" borderId="9" xfId="0" applyNumberFormat="1" applyFont="1" applyBorder="1" applyAlignment="1" applyProtection="1">
      <alignment horizontal="center" vertical="center" shrinkToFit="1"/>
      <protection locked="0"/>
    </xf>
    <xf numFmtId="176" fontId="13" fillId="0" borderId="10" xfId="0" applyNumberFormat="1" applyFont="1" applyBorder="1" applyAlignment="1" applyProtection="1">
      <alignment horizontal="center" vertical="center" shrinkToFit="1"/>
      <protection locked="0"/>
    </xf>
    <xf numFmtId="0" fontId="0" fillId="4" borderId="60" xfId="0" applyFill="1" applyBorder="1" applyAlignment="1">
      <alignment horizontal="center" vertical="center"/>
    </xf>
    <xf numFmtId="0" fontId="0" fillId="4" borderId="35" xfId="0" applyFill="1" applyBorder="1" applyAlignment="1">
      <alignment horizontal="center" vertical="center"/>
    </xf>
    <xf numFmtId="0" fontId="0" fillId="4" borderId="37" xfId="0" applyFill="1" applyBorder="1" applyAlignment="1">
      <alignment horizontal="center" vertical="center"/>
    </xf>
    <xf numFmtId="0" fontId="5" fillId="6" borderId="60" xfId="0" applyFont="1" applyFill="1" applyBorder="1" applyAlignment="1">
      <alignment horizontal="center" vertical="center"/>
    </xf>
    <xf numFmtId="0" fontId="5" fillId="6" borderId="39" xfId="0" applyFont="1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14" xfId="0" applyFill="1" applyBorder="1" applyAlignment="1">
      <alignment horizontal="center" vertical="center"/>
    </xf>
    <xf numFmtId="0" fontId="0" fillId="4" borderId="61" xfId="0" applyFill="1" applyBorder="1" applyAlignment="1">
      <alignment horizontal="center" vertical="center"/>
    </xf>
    <xf numFmtId="0" fontId="0" fillId="4" borderId="34" xfId="0" applyFill="1" applyBorder="1" applyAlignment="1">
      <alignment horizontal="center" vertical="center"/>
    </xf>
    <xf numFmtId="0" fontId="0" fillId="4" borderId="36" xfId="0" applyFill="1" applyBorder="1" applyAlignment="1">
      <alignment horizontal="center" vertical="center"/>
    </xf>
    <xf numFmtId="0" fontId="0" fillId="4" borderId="62" xfId="0" applyFill="1" applyBorder="1" applyAlignment="1">
      <alignment horizontal="center" vertical="center"/>
    </xf>
    <xf numFmtId="0" fontId="0" fillId="6" borderId="55" xfId="0" applyFill="1" applyBorder="1" applyAlignment="1">
      <alignment horizontal="center" vertical="center"/>
    </xf>
    <xf numFmtId="0" fontId="0" fillId="6" borderId="61" xfId="0" applyFill="1" applyBorder="1" applyAlignment="1">
      <alignment horizontal="center" vertical="center"/>
    </xf>
    <xf numFmtId="0" fontId="0" fillId="6" borderId="38" xfId="0" applyFill="1" applyBorder="1" applyAlignment="1">
      <alignment horizontal="center" vertical="center"/>
    </xf>
    <xf numFmtId="0" fontId="0" fillId="0" borderId="2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2" xfId="0" applyBorder="1" applyAlignment="1" applyProtection="1">
      <alignment horizontal="left" vertical="center"/>
      <protection locked="0"/>
    </xf>
    <xf numFmtId="0" fontId="0" fillId="2" borderId="1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17" xfId="0" applyFill="1" applyBorder="1" applyAlignment="1">
      <alignment horizontal="center" vertical="center"/>
    </xf>
    <xf numFmtId="0" fontId="8" fillId="4" borderId="40" xfId="0" applyFont="1" applyFill="1" applyBorder="1" applyAlignment="1">
      <alignment horizontal="center" vertical="center"/>
    </xf>
    <xf numFmtId="0" fontId="8" fillId="4" borderId="41" xfId="0" applyFont="1" applyFill="1" applyBorder="1" applyAlignment="1">
      <alignment horizontal="center" vertical="center"/>
    </xf>
    <xf numFmtId="0" fontId="8" fillId="4" borderId="42" xfId="0" applyFont="1" applyFill="1" applyBorder="1" applyAlignment="1">
      <alignment horizontal="center" vertical="center"/>
    </xf>
    <xf numFmtId="0" fontId="8" fillId="6" borderId="65" xfId="0" applyFont="1" applyFill="1" applyBorder="1" applyAlignment="1">
      <alignment horizontal="center" vertical="center"/>
    </xf>
    <xf numFmtId="0" fontId="8" fillId="6" borderId="49" xfId="0" applyFont="1" applyFill="1" applyBorder="1" applyAlignment="1">
      <alignment horizontal="center" vertical="center"/>
    </xf>
    <xf numFmtId="0" fontId="8" fillId="6" borderId="50" xfId="0" applyFont="1" applyFill="1" applyBorder="1" applyAlignment="1">
      <alignment horizontal="center" vertical="center"/>
    </xf>
    <xf numFmtId="0" fontId="8" fillId="6" borderId="48" xfId="0" applyFont="1" applyFill="1" applyBorder="1" applyAlignment="1">
      <alignment horizontal="center" vertical="center"/>
    </xf>
    <xf numFmtId="0" fontId="5" fillId="4" borderId="8" xfId="0" applyFont="1" applyFill="1" applyBorder="1" applyAlignment="1">
      <alignment horizontal="center" vertical="center"/>
    </xf>
    <xf numFmtId="0" fontId="5" fillId="4" borderId="9" xfId="0" applyFont="1" applyFill="1" applyBorder="1" applyAlignment="1">
      <alignment horizontal="center" vertical="center"/>
    </xf>
    <xf numFmtId="0" fontId="5" fillId="4" borderId="10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7" fillId="2" borderId="18" xfId="0" applyFont="1" applyFill="1" applyBorder="1" applyAlignment="1">
      <alignment horizontal="center" vertical="center"/>
    </xf>
    <xf numFmtId="0" fontId="15" fillId="0" borderId="59" xfId="0" applyFont="1" applyBorder="1" applyAlignment="1">
      <alignment horizontal="center" vertical="center" wrapText="1"/>
    </xf>
    <xf numFmtId="0" fontId="15" fillId="0" borderId="59" xfId="0" applyFont="1" applyBorder="1" applyAlignment="1">
      <alignment horizontal="center" vertical="center"/>
    </xf>
    <xf numFmtId="0" fontId="15" fillId="0" borderId="67" xfId="0" applyFont="1" applyBorder="1" applyAlignment="1">
      <alignment horizontal="center" vertical="center" wrapText="1"/>
    </xf>
    <xf numFmtId="0" fontId="15" fillId="0" borderId="68" xfId="0" applyFont="1" applyBorder="1" applyAlignment="1">
      <alignment horizontal="center" vertical="center"/>
    </xf>
    <xf numFmtId="0" fontId="15" fillId="0" borderId="69" xfId="0" applyFont="1" applyBorder="1" applyAlignment="1">
      <alignment horizontal="center" vertical="center"/>
    </xf>
    <xf numFmtId="0" fontId="15" fillId="0" borderId="67" xfId="0" applyFont="1" applyBorder="1" applyAlignment="1">
      <alignment horizontal="center" vertical="center"/>
    </xf>
  </cellXfs>
  <cellStyles count="4">
    <cellStyle name="ハイパーリンク" xfId="3" builtinId="8"/>
    <cellStyle name="桁区切り" xfId="1" builtinId="6"/>
    <cellStyle name="標準" xfId="0" builtinId="0"/>
    <cellStyle name="標準 2" xfId="2" xr:uid="{ACE2A2EB-91A3-4815-9EA7-347AF9F0126E}"/>
  </cellStyles>
  <dxfs count="1">
    <dxf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0033FF"/>
      <color rgb="FF0099FF"/>
      <color rgb="FF0066FF"/>
      <color rgb="FF0000FF"/>
      <color rgb="FF66CCFF"/>
      <color rgb="FFFFCCCC"/>
      <color rgb="FFD7FBD1"/>
      <color rgb="FFE6FFCD"/>
      <color rgb="FF969696"/>
      <color rgb="FF5F5F5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238126</xdr:colOff>
      <xdr:row>0</xdr:row>
      <xdr:rowOff>19050</xdr:rowOff>
    </xdr:from>
    <xdr:to>
      <xdr:col>6</xdr:col>
      <xdr:colOff>21457</xdr:colOff>
      <xdr:row>0</xdr:row>
      <xdr:rowOff>476250</xdr:rowOff>
    </xdr:to>
    <xdr:pic>
      <xdr:nvPicPr>
        <xdr:cNvPr id="5" name="図 4">
          <a:extLst>
            <a:ext uri="{FF2B5EF4-FFF2-40B4-BE49-F238E27FC236}">
              <a16:creationId xmlns:a16="http://schemas.microsoft.com/office/drawing/2014/main" id="{AE71634C-12A4-7B81-2677-1264F5B1D2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8126" y="19050"/>
          <a:ext cx="1012056" cy="4572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shop-ichinoden.jp/shopdetail/000000000020" TargetMode="External"/><Relationship Id="rId18" Type="http://schemas.openxmlformats.org/officeDocument/2006/relationships/hyperlink" Target="https://www.shop-ichinoden.jp/shopdetail/000000000143" TargetMode="External"/><Relationship Id="rId26" Type="http://schemas.openxmlformats.org/officeDocument/2006/relationships/hyperlink" Target="https://www.shop-ichinoden.jp/shopdetail/000000000206" TargetMode="External"/><Relationship Id="rId39" Type="http://schemas.openxmlformats.org/officeDocument/2006/relationships/hyperlink" Target="https://www.shop-ichinoden.jp/shopdetail/000000000027" TargetMode="External"/><Relationship Id="rId21" Type="http://schemas.openxmlformats.org/officeDocument/2006/relationships/hyperlink" Target="https://www.shop-ichinoden.jp/shopdetail/000000000144" TargetMode="External"/><Relationship Id="rId34" Type="http://schemas.openxmlformats.org/officeDocument/2006/relationships/hyperlink" Target="https://www.shop-ichinoden.jp/shopdetail/000000000012" TargetMode="External"/><Relationship Id="rId42" Type="http://schemas.openxmlformats.org/officeDocument/2006/relationships/hyperlink" Target="https://www.shop-ichinoden.jp/shopdetail/000000000022" TargetMode="External"/><Relationship Id="rId47" Type="http://schemas.openxmlformats.org/officeDocument/2006/relationships/hyperlink" Target="https://www.shop-ichinoden.jp/shopdetail/000000000146/" TargetMode="External"/><Relationship Id="rId50" Type="http://schemas.openxmlformats.org/officeDocument/2006/relationships/hyperlink" Target="https://www.shop-ichinoden.jp/shopdetail/000000000040/" TargetMode="External"/><Relationship Id="rId55" Type="http://schemas.openxmlformats.org/officeDocument/2006/relationships/hyperlink" Target="https://www.shop-ichinoden.jp/shopdetail/000000000051" TargetMode="External"/><Relationship Id="rId7" Type="http://schemas.openxmlformats.org/officeDocument/2006/relationships/hyperlink" Target="https://www.shop-ichinoden.jp/shopdetail/000000000350" TargetMode="External"/><Relationship Id="rId2" Type="http://schemas.openxmlformats.org/officeDocument/2006/relationships/hyperlink" Target="https://www.shop-ichinoden.jp/shopdetail/000000000346" TargetMode="External"/><Relationship Id="rId16" Type="http://schemas.openxmlformats.org/officeDocument/2006/relationships/hyperlink" Target="https://www.shop-ichinoden.jp/shopdetail/000000000205" TargetMode="External"/><Relationship Id="rId29" Type="http://schemas.openxmlformats.org/officeDocument/2006/relationships/hyperlink" Target="https://www.shop-ichinoden.jp/shopdetail/000000000014" TargetMode="External"/><Relationship Id="rId11" Type="http://schemas.openxmlformats.org/officeDocument/2006/relationships/hyperlink" Target="https://www.shop-ichinoden.jp/shopdetail/000000000287" TargetMode="External"/><Relationship Id="rId24" Type="http://schemas.openxmlformats.org/officeDocument/2006/relationships/hyperlink" Target="https://www.shop-ichinoden.jp/shopdetail/000000000145" TargetMode="External"/><Relationship Id="rId32" Type="http://schemas.openxmlformats.org/officeDocument/2006/relationships/hyperlink" Target="https://www.shop-ichinoden.jp/shopdetail/000000000009" TargetMode="External"/><Relationship Id="rId37" Type="http://schemas.openxmlformats.org/officeDocument/2006/relationships/hyperlink" Target="https://www.shop-ichinoden.jp/shopdetail/000000000025" TargetMode="External"/><Relationship Id="rId40" Type="http://schemas.openxmlformats.org/officeDocument/2006/relationships/hyperlink" Target="https://www.shop-ichinoden.jp/shopdetail/000000000028" TargetMode="External"/><Relationship Id="rId45" Type="http://schemas.openxmlformats.org/officeDocument/2006/relationships/hyperlink" Target="https://www.shop-ichinoden.jp/shopdetail/000000000024" TargetMode="External"/><Relationship Id="rId53" Type="http://schemas.openxmlformats.org/officeDocument/2006/relationships/hyperlink" Target="https://www.shop-ichinoden.jp/shopdetail/000000000351" TargetMode="External"/><Relationship Id="rId58" Type="http://schemas.openxmlformats.org/officeDocument/2006/relationships/hyperlink" Target="https://www.shop-ichinoden.jp/shopdetail/000000000268" TargetMode="External"/><Relationship Id="rId5" Type="http://schemas.openxmlformats.org/officeDocument/2006/relationships/hyperlink" Target="https://www.shop-ichinoden.jp/shopdetail/000000000348" TargetMode="External"/><Relationship Id="rId19" Type="http://schemas.openxmlformats.org/officeDocument/2006/relationships/hyperlink" Target="https://www.shop-ichinoden.jp/shopdetail/000000000030" TargetMode="External"/><Relationship Id="rId4" Type="http://schemas.openxmlformats.org/officeDocument/2006/relationships/hyperlink" Target="https://www.shop-ichinoden.jp/shopdetail/000000000047" TargetMode="External"/><Relationship Id="rId9" Type="http://schemas.openxmlformats.org/officeDocument/2006/relationships/hyperlink" Target="https://www.shop-ichinoden.jp/shopdetail/000000000002" TargetMode="External"/><Relationship Id="rId14" Type="http://schemas.openxmlformats.org/officeDocument/2006/relationships/hyperlink" Target="https://www.shop-ichinoden.jp/shopdetail/000000000058" TargetMode="External"/><Relationship Id="rId22" Type="http://schemas.openxmlformats.org/officeDocument/2006/relationships/hyperlink" Target="https://www.shop-ichinoden.jp/shopdetail/000000000017" TargetMode="External"/><Relationship Id="rId27" Type="http://schemas.openxmlformats.org/officeDocument/2006/relationships/hyperlink" Target="https://www.shop-ichinoden.jp/shopdetail/000000000011" TargetMode="External"/><Relationship Id="rId30" Type="http://schemas.openxmlformats.org/officeDocument/2006/relationships/hyperlink" Target="https://www.shop-ichinoden.jp/shopdetail/000000000015" TargetMode="External"/><Relationship Id="rId35" Type="http://schemas.openxmlformats.org/officeDocument/2006/relationships/hyperlink" Target="https://www.shop-ichinoden.jp/shopdetail/000000000102" TargetMode="External"/><Relationship Id="rId43" Type="http://schemas.openxmlformats.org/officeDocument/2006/relationships/hyperlink" Target="https://www.shop-ichinoden.jp/shopdetail/000000000023" TargetMode="External"/><Relationship Id="rId48" Type="http://schemas.openxmlformats.org/officeDocument/2006/relationships/hyperlink" Target="https://www.shop-ichinoden.jp/shopdetail/000000000203/" TargetMode="External"/><Relationship Id="rId56" Type="http://schemas.openxmlformats.org/officeDocument/2006/relationships/hyperlink" Target="https://www.shop-ichinoden.jp/shopdetail/000000000270" TargetMode="External"/><Relationship Id="rId8" Type="http://schemas.openxmlformats.org/officeDocument/2006/relationships/hyperlink" Target="https://www.shop-ichinoden.jp/shopdetail/000000000001" TargetMode="External"/><Relationship Id="rId51" Type="http://schemas.openxmlformats.org/officeDocument/2006/relationships/hyperlink" Target="https://www.shop-ichinoden.jp/shopdetail/000000000333" TargetMode="External"/><Relationship Id="rId3" Type="http://schemas.openxmlformats.org/officeDocument/2006/relationships/hyperlink" Target="https://www.shop-ichinoden.jp/shopdetail/000000000347" TargetMode="External"/><Relationship Id="rId12" Type="http://schemas.openxmlformats.org/officeDocument/2006/relationships/hyperlink" Target="https://www.shop-ichinoden.jp/shopdetail/000000000005" TargetMode="External"/><Relationship Id="rId17" Type="http://schemas.openxmlformats.org/officeDocument/2006/relationships/hyperlink" Target="https://www.shop-ichinoden.jp/shopdetail/000000000204" TargetMode="External"/><Relationship Id="rId25" Type="http://schemas.openxmlformats.org/officeDocument/2006/relationships/hyperlink" Target="https://www.shop-ichinoden.jp/shopdetail/000000000286" TargetMode="External"/><Relationship Id="rId33" Type="http://schemas.openxmlformats.org/officeDocument/2006/relationships/hyperlink" Target="https://www.shop-ichinoden.jp/shopdetail/000000000010" TargetMode="External"/><Relationship Id="rId38" Type="http://schemas.openxmlformats.org/officeDocument/2006/relationships/hyperlink" Target="https://www.shop-ichinoden.jp/shopdetail/000000000026" TargetMode="External"/><Relationship Id="rId46" Type="http://schemas.openxmlformats.org/officeDocument/2006/relationships/hyperlink" Target="https://www.shop-ichinoden.jp/shopdetail/000000000006/" TargetMode="External"/><Relationship Id="rId20" Type="http://schemas.openxmlformats.org/officeDocument/2006/relationships/hyperlink" Target="https://www.shop-ichinoden.jp/shopdetail/000000000029" TargetMode="External"/><Relationship Id="rId41" Type="http://schemas.openxmlformats.org/officeDocument/2006/relationships/hyperlink" Target="https://www.shop-ichinoden.jp/shopdetail/000000000139" TargetMode="External"/><Relationship Id="rId54" Type="http://schemas.openxmlformats.org/officeDocument/2006/relationships/hyperlink" Target="https://www.shop-ichinoden.jp/shopdetail/000000000169" TargetMode="External"/><Relationship Id="rId1" Type="http://schemas.openxmlformats.org/officeDocument/2006/relationships/hyperlink" Target="https://www.shop-ichinoden.jp/shopdetail/000000000052" TargetMode="External"/><Relationship Id="rId6" Type="http://schemas.openxmlformats.org/officeDocument/2006/relationships/hyperlink" Target="https://www.shop-ichinoden.jp/shopdetail/000000000349" TargetMode="External"/><Relationship Id="rId15" Type="http://schemas.openxmlformats.org/officeDocument/2006/relationships/hyperlink" Target="https://www.shop-ichinoden.jp/shopdetail/000000000057" TargetMode="External"/><Relationship Id="rId23" Type="http://schemas.openxmlformats.org/officeDocument/2006/relationships/hyperlink" Target="https://www.shop-ichinoden.jp/shopdetail/000000000285" TargetMode="External"/><Relationship Id="rId28" Type="http://schemas.openxmlformats.org/officeDocument/2006/relationships/hyperlink" Target="https://www.shop-ichinoden.jp/shopdetail/000000000013" TargetMode="External"/><Relationship Id="rId36" Type="http://schemas.openxmlformats.org/officeDocument/2006/relationships/hyperlink" Target="https://www.shop-ichinoden.jp/shopdetail/000000000103" TargetMode="External"/><Relationship Id="rId49" Type="http://schemas.openxmlformats.org/officeDocument/2006/relationships/hyperlink" Target="https://www.shop-ichinoden.jp/shopdetail/000000000218/" TargetMode="External"/><Relationship Id="rId57" Type="http://schemas.openxmlformats.org/officeDocument/2006/relationships/hyperlink" Target="https://www.shop-ichinoden.jp/shopdetail/000000000259" TargetMode="External"/><Relationship Id="rId10" Type="http://schemas.openxmlformats.org/officeDocument/2006/relationships/hyperlink" Target="https://www.shop-ichinoden.jp/shopdetail/000000000003" TargetMode="External"/><Relationship Id="rId31" Type="http://schemas.openxmlformats.org/officeDocument/2006/relationships/hyperlink" Target="https://www.shop-ichinoden.jp/shopdetail/000000000016" TargetMode="External"/><Relationship Id="rId44" Type="http://schemas.openxmlformats.org/officeDocument/2006/relationships/hyperlink" Target="https://www.shop-ichinoden.jp/shopdetail/000000000214" TargetMode="External"/><Relationship Id="rId52" Type="http://schemas.openxmlformats.org/officeDocument/2006/relationships/hyperlink" Target="https://www.shop-ichinoden.jp/shopdetail/00000000033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F28A93-C006-4268-B192-316C5D8F932B}">
  <sheetPr>
    <pageSetUpPr fitToPage="1"/>
  </sheetPr>
  <dimension ref="A1:BP77"/>
  <sheetViews>
    <sheetView showGridLines="0" tabSelected="1" topLeftCell="B1" zoomScaleNormal="100" zoomScaleSheetLayoutView="100" workbookViewId="0">
      <selection activeCell="G3" sqref="G3:X3"/>
    </sheetView>
  </sheetViews>
  <sheetFormatPr defaultColWidth="5.625" defaultRowHeight="18.75" x14ac:dyDescent="0.4"/>
  <cols>
    <col min="1" max="1" width="7.875" hidden="1" customWidth="1"/>
    <col min="2" max="2" width="3.625" customWidth="1"/>
    <col min="3" max="68" width="3.125" customWidth="1"/>
  </cols>
  <sheetData>
    <row r="1" spans="1:68" ht="38.25" customHeight="1" thickBot="1" x14ac:dyDescent="0.45">
      <c r="C1" s="1"/>
      <c r="G1" s="37" t="s">
        <v>17</v>
      </c>
      <c r="V1" t="s">
        <v>83</v>
      </c>
      <c r="AE1" s="9"/>
    </row>
    <row r="2" spans="1:68" ht="19.5" thickBot="1" x14ac:dyDescent="0.45">
      <c r="C2" s="10" t="s">
        <v>18</v>
      </c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6"/>
      <c r="Z2" s="20" t="s">
        <v>30</v>
      </c>
      <c r="AA2" s="21"/>
      <c r="AB2" s="21"/>
      <c r="AC2" s="21"/>
      <c r="AD2" s="21"/>
      <c r="AE2" s="21"/>
      <c r="AF2" s="21"/>
      <c r="AG2" s="21"/>
      <c r="AH2" s="21"/>
      <c r="AI2" s="21"/>
      <c r="AJ2" s="21"/>
      <c r="AK2" s="21"/>
      <c r="AL2" s="21"/>
      <c r="AM2" s="21"/>
      <c r="AN2" s="21"/>
      <c r="AO2" s="21"/>
      <c r="AP2" s="21"/>
      <c r="AQ2" s="21"/>
      <c r="AR2" s="21"/>
      <c r="AS2" s="21"/>
      <c r="AT2" s="21"/>
      <c r="AU2" s="22"/>
    </row>
    <row r="3" spans="1:68" ht="27.75" customHeight="1" x14ac:dyDescent="0.4">
      <c r="C3" s="267" t="s">
        <v>4</v>
      </c>
      <c r="D3" s="268"/>
      <c r="E3" s="268"/>
      <c r="F3" s="269"/>
      <c r="G3" s="264"/>
      <c r="H3" s="265"/>
      <c r="I3" s="265"/>
      <c r="J3" s="265"/>
      <c r="K3" s="265"/>
      <c r="L3" s="265"/>
      <c r="M3" s="265"/>
      <c r="N3" s="265"/>
      <c r="O3" s="265"/>
      <c r="P3" s="265"/>
      <c r="Q3" s="265"/>
      <c r="R3" s="265"/>
      <c r="S3" s="265"/>
      <c r="T3" s="265"/>
      <c r="U3" s="265"/>
      <c r="V3" s="265"/>
      <c r="W3" s="265"/>
      <c r="X3" s="266"/>
      <c r="Z3" s="23" t="s">
        <v>4</v>
      </c>
      <c r="AA3" s="24"/>
      <c r="AB3" s="24"/>
      <c r="AC3" s="25"/>
      <c r="AD3" s="264"/>
      <c r="AE3" s="265"/>
      <c r="AF3" s="265"/>
      <c r="AG3" s="265"/>
      <c r="AH3" s="265"/>
      <c r="AI3" s="265"/>
      <c r="AJ3" s="265"/>
      <c r="AK3" s="265"/>
      <c r="AL3" s="265"/>
      <c r="AM3" s="265"/>
      <c r="AN3" s="265"/>
      <c r="AO3" s="265"/>
      <c r="AP3" s="265"/>
      <c r="AQ3" s="265"/>
      <c r="AR3" s="265"/>
      <c r="AS3" s="265"/>
      <c r="AT3" s="265"/>
      <c r="AU3" s="266"/>
    </row>
    <row r="4" spans="1:68" ht="27.75" customHeight="1" x14ac:dyDescent="0.4">
      <c r="C4" s="254" t="s">
        <v>0</v>
      </c>
      <c r="D4" s="255"/>
      <c r="E4" s="255"/>
      <c r="F4" s="256"/>
      <c r="G4" s="209" t="s">
        <v>5</v>
      </c>
      <c r="H4" s="210"/>
      <c r="I4" s="210"/>
      <c r="J4" s="210"/>
      <c r="K4" s="210"/>
      <c r="L4" s="210"/>
      <c r="M4" s="210"/>
      <c r="N4" s="210"/>
      <c r="O4" s="210"/>
      <c r="P4" s="210"/>
      <c r="Q4" s="210"/>
      <c r="R4" s="210"/>
      <c r="S4" s="210"/>
      <c r="T4" s="210"/>
      <c r="U4" s="210"/>
      <c r="V4" s="210"/>
      <c r="W4" s="210"/>
      <c r="X4" s="211"/>
      <c r="Z4" s="26" t="s">
        <v>0</v>
      </c>
      <c r="AA4" s="27"/>
      <c r="AB4" s="27"/>
      <c r="AC4" s="28"/>
      <c r="AD4" s="209" t="s">
        <v>5</v>
      </c>
      <c r="AE4" s="210"/>
      <c r="AF4" s="210"/>
      <c r="AG4" s="210"/>
      <c r="AH4" s="210"/>
      <c r="AI4" s="210"/>
      <c r="AJ4" s="210"/>
      <c r="AK4" s="210"/>
      <c r="AL4" s="210"/>
      <c r="AM4" s="210"/>
      <c r="AN4" s="210"/>
      <c r="AO4" s="210"/>
      <c r="AP4" s="210"/>
      <c r="AQ4" s="210"/>
      <c r="AR4" s="210"/>
      <c r="AS4" s="210"/>
      <c r="AT4" s="210"/>
      <c r="AU4" s="211"/>
    </row>
    <row r="5" spans="1:68" ht="27.75" customHeight="1" x14ac:dyDescent="0.4">
      <c r="C5" s="254" t="s">
        <v>1</v>
      </c>
      <c r="D5" s="255"/>
      <c r="E5" s="255"/>
      <c r="F5" s="256"/>
      <c r="G5" s="209"/>
      <c r="H5" s="210"/>
      <c r="I5" s="210"/>
      <c r="J5" s="210"/>
      <c r="K5" s="210"/>
      <c r="L5" s="210"/>
      <c r="M5" s="210"/>
      <c r="N5" s="210"/>
      <c r="O5" s="210"/>
      <c r="P5" s="210"/>
      <c r="Q5" s="210"/>
      <c r="R5" s="210"/>
      <c r="S5" s="210"/>
      <c r="T5" s="210"/>
      <c r="U5" s="210"/>
      <c r="V5" s="210"/>
      <c r="W5" s="210"/>
      <c r="X5" s="211"/>
      <c r="Z5" s="26" t="s">
        <v>1</v>
      </c>
      <c r="AA5" s="27"/>
      <c r="AB5" s="27"/>
      <c r="AC5" s="28"/>
      <c r="AD5" s="209"/>
      <c r="AE5" s="210"/>
      <c r="AF5" s="210"/>
      <c r="AG5" s="210"/>
      <c r="AH5" s="210"/>
      <c r="AI5" s="210"/>
      <c r="AJ5" s="210"/>
      <c r="AK5" s="210"/>
      <c r="AL5" s="210"/>
      <c r="AM5" s="210"/>
      <c r="AN5" s="210"/>
      <c r="AO5" s="210"/>
      <c r="AP5" s="210"/>
      <c r="AQ5" s="210"/>
      <c r="AR5" s="210"/>
      <c r="AS5" s="210"/>
      <c r="AT5" s="210"/>
      <c r="AU5" s="211"/>
    </row>
    <row r="6" spans="1:68" ht="27.75" customHeight="1" thickBot="1" x14ac:dyDescent="0.45">
      <c r="C6" s="254" t="s">
        <v>2</v>
      </c>
      <c r="D6" s="255"/>
      <c r="E6" s="255"/>
      <c r="F6" s="256"/>
      <c r="G6" s="209"/>
      <c r="H6" s="210"/>
      <c r="I6" s="210"/>
      <c r="J6" s="210"/>
      <c r="K6" s="210"/>
      <c r="L6" s="210"/>
      <c r="M6" s="210"/>
      <c r="N6" s="210"/>
      <c r="O6" s="210"/>
      <c r="P6" s="210"/>
      <c r="Q6" s="210"/>
      <c r="R6" s="210"/>
      <c r="S6" s="210"/>
      <c r="T6" s="210"/>
      <c r="U6" s="210"/>
      <c r="V6" s="210"/>
      <c r="W6" s="210"/>
      <c r="X6" s="211"/>
      <c r="Z6" s="29" t="s">
        <v>2</v>
      </c>
      <c r="AA6" s="30"/>
      <c r="AB6" s="30"/>
      <c r="AC6" s="31"/>
      <c r="AD6" s="212"/>
      <c r="AE6" s="213"/>
      <c r="AF6" s="213"/>
      <c r="AG6" s="213"/>
      <c r="AH6" s="213"/>
      <c r="AI6" s="213"/>
      <c r="AJ6" s="213"/>
      <c r="AK6" s="213"/>
      <c r="AL6" s="213"/>
      <c r="AM6" s="213"/>
      <c r="AN6" s="213"/>
      <c r="AO6" s="213"/>
      <c r="AP6" s="213"/>
      <c r="AQ6" s="213"/>
      <c r="AR6" s="213"/>
      <c r="AS6" s="213"/>
      <c r="AT6" s="213"/>
      <c r="AU6" s="214"/>
      <c r="BL6" s="11" t="s">
        <v>29</v>
      </c>
    </row>
    <row r="7" spans="1:68" ht="27.75" customHeight="1" thickBot="1" x14ac:dyDescent="0.45">
      <c r="C7" s="280" t="s">
        <v>3</v>
      </c>
      <c r="D7" s="281"/>
      <c r="E7" s="281"/>
      <c r="F7" s="282"/>
      <c r="G7" s="212"/>
      <c r="H7" s="213"/>
      <c r="I7" s="213"/>
      <c r="J7" s="213"/>
      <c r="K7" s="213"/>
      <c r="L7" s="213"/>
      <c r="M7" s="213"/>
      <c r="N7" s="213"/>
      <c r="O7" s="213"/>
      <c r="P7" s="213"/>
      <c r="Q7" s="213"/>
      <c r="R7" s="213"/>
      <c r="S7" s="213"/>
      <c r="T7" s="213"/>
      <c r="U7" s="213"/>
      <c r="V7" s="213"/>
      <c r="W7" s="213"/>
      <c r="X7" s="214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</row>
    <row r="8" spans="1:68" ht="24.75" thickBot="1" x14ac:dyDescent="0.45">
      <c r="C8" s="7"/>
      <c r="D8" s="8"/>
      <c r="E8" s="8"/>
      <c r="F8" s="8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2"/>
      <c r="Z8" s="237" t="s">
        <v>63</v>
      </c>
      <c r="AA8" s="238"/>
      <c r="AB8" s="238"/>
      <c r="AC8" s="238"/>
      <c r="AD8" s="238"/>
      <c r="AE8" s="238"/>
      <c r="AF8" s="239"/>
      <c r="AG8" s="246">
        <v>45396</v>
      </c>
      <c r="AH8" s="247"/>
      <c r="AI8" s="247"/>
      <c r="AJ8" s="247"/>
      <c r="AK8" s="247"/>
      <c r="AL8" s="248"/>
      <c r="AM8" s="12"/>
      <c r="AN8" s="232" t="s">
        <v>38</v>
      </c>
      <c r="AO8" s="233"/>
      <c r="AP8" s="233"/>
      <c r="AQ8" s="233"/>
      <c r="AR8" s="233"/>
      <c r="AS8" s="233"/>
      <c r="AT8" s="234"/>
      <c r="AU8" s="215">
        <f>SUM(BJ18:BP57)</f>
        <v>0</v>
      </c>
      <c r="AV8" s="216"/>
      <c r="AW8" s="216"/>
      <c r="AX8" s="216"/>
      <c r="AY8" s="216"/>
      <c r="AZ8" s="217"/>
      <c r="BA8" s="12"/>
    </row>
    <row r="9" spans="1:68" ht="7.5" customHeight="1" x14ac:dyDescent="0.4">
      <c r="C9" s="7"/>
      <c r="D9" s="8"/>
      <c r="E9" s="8"/>
      <c r="F9" s="8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2"/>
      <c r="Z9" s="16"/>
      <c r="AA9" s="16"/>
      <c r="AB9" s="16"/>
      <c r="AC9" s="16"/>
      <c r="AD9" s="16"/>
      <c r="AE9" s="16"/>
      <c r="AF9" s="16"/>
      <c r="AG9" s="17"/>
      <c r="AH9" s="17"/>
      <c r="AI9" s="17"/>
      <c r="AJ9" s="17"/>
      <c r="AK9" s="17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</row>
    <row r="10" spans="1:68" ht="19.5" customHeight="1" x14ac:dyDescent="0.4">
      <c r="C10" s="7"/>
      <c r="D10" s="8"/>
      <c r="E10" s="8"/>
      <c r="F10" s="8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W10" s="18" t="s">
        <v>81</v>
      </c>
      <c r="X10" s="19"/>
      <c r="Y10" s="19"/>
      <c r="Z10" s="15"/>
      <c r="AA10" s="18" t="s">
        <v>82</v>
      </c>
      <c r="AE10" s="15"/>
      <c r="AF10" s="15"/>
      <c r="AG10" s="15"/>
      <c r="AH10" s="15"/>
      <c r="AI10" s="15"/>
      <c r="AJ10" s="15"/>
      <c r="AK10" s="15"/>
      <c r="AL10" s="15"/>
      <c r="AM10" s="15"/>
      <c r="AN10" s="15"/>
      <c r="AO10" s="15"/>
      <c r="AP10" s="15"/>
      <c r="AQ10" s="15"/>
      <c r="AR10" s="14"/>
      <c r="AS10" s="14"/>
      <c r="AT10" s="14"/>
      <c r="AU10" s="14"/>
      <c r="AV10" s="14"/>
      <c r="AW10" s="14"/>
      <c r="AX10" s="14"/>
      <c r="AY10" s="13"/>
      <c r="AZ10" s="13"/>
      <c r="BA10" s="13"/>
    </row>
    <row r="11" spans="1:68" ht="21.75" customHeight="1" thickBot="1" x14ac:dyDescent="0.45">
      <c r="C11" s="4"/>
      <c r="D11" s="4"/>
      <c r="E11" s="4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W11" s="18"/>
      <c r="X11" s="19"/>
      <c r="Y11" s="19"/>
      <c r="AA11" s="18" t="s">
        <v>64</v>
      </c>
      <c r="AE11" s="15"/>
      <c r="AF11" s="15"/>
      <c r="AG11" s="15"/>
      <c r="AH11" s="15"/>
      <c r="AI11" s="15"/>
      <c r="AJ11" s="15"/>
      <c r="AK11" s="15"/>
      <c r="AL11" s="15"/>
      <c r="AM11" s="15"/>
      <c r="AN11" s="15"/>
      <c r="AO11" s="15"/>
      <c r="AP11" s="15"/>
      <c r="AQ11" s="15"/>
      <c r="AR11" s="14"/>
      <c r="AS11" s="14"/>
      <c r="AT11" s="14"/>
      <c r="AU11" s="14"/>
      <c r="AV11" s="14"/>
      <c r="AW11" s="14"/>
      <c r="AX11" s="14"/>
      <c r="AY11" s="13"/>
      <c r="AZ11" s="13"/>
      <c r="BA11" s="13"/>
    </row>
    <row r="12" spans="1:68" ht="19.5" thickBot="1" x14ac:dyDescent="0.45">
      <c r="A12" s="38"/>
      <c r="B12" s="277" t="s">
        <v>46</v>
      </c>
      <c r="C12" s="278"/>
      <c r="D12" s="278"/>
      <c r="E12" s="278"/>
      <c r="F12" s="278"/>
      <c r="G12" s="278"/>
      <c r="H12" s="278"/>
      <c r="I12" s="278"/>
      <c r="J12" s="278"/>
      <c r="K12" s="278"/>
      <c r="L12" s="278"/>
      <c r="M12" s="278"/>
      <c r="N12" s="278"/>
      <c r="O12" s="278"/>
      <c r="P12" s="278"/>
      <c r="Q12" s="278"/>
      <c r="R12" s="278"/>
      <c r="S12" s="278"/>
      <c r="T12" s="278"/>
      <c r="U12" s="278"/>
      <c r="V12" s="278"/>
      <c r="W12" s="278"/>
      <c r="X12" s="278"/>
      <c r="Y12" s="278"/>
      <c r="Z12" s="278"/>
      <c r="AA12" s="278"/>
      <c r="AB12" s="278"/>
      <c r="AC12" s="278"/>
      <c r="AD12" s="278"/>
      <c r="AE12" s="278"/>
      <c r="AF12" s="278"/>
      <c r="AG12" s="278"/>
      <c r="AH12" s="278"/>
      <c r="AI12" s="278"/>
      <c r="AJ12" s="278"/>
      <c r="AK12" s="278"/>
      <c r="AL12" s="278"/>
      <c r="AM12" s="278"/>
      <c r="AN12" s="278"/>
      <c r="AO12" s="278"/>
      <c r="AP12" s="278"/>
      <c r="AQ12" s="278"/>
      <c r="AR12" s="278"/>
      <c r="AS12" s="278"/>
      <c r="AT12" s="278"/>
      <c r="AU12" s="278"/>
      <c r="AV12" s="278"/>
      <c r="AW12" s="278"/>
      <c r="AX12" s="278"/>
      <c r="AY12" s="278"/>
      <c r="AZ12" s="278"/>
      <c r="BA12" s="278"/>
      <c r="BB12" s="278"/>
      <c r="BC12" s="278"/>
      <c r="BD12" s="278"/>
      <c r="BE12" s="278"/>
      <c r="BF12" s="279"/>
      <c r="BG12" s="235" t="s">
        <v>45</v>
      </c>
      <c r="BH12" s="235"/>
      <c r="BI12" s="235"/>
      <c r="BJ12" s="235"/>
      <c r="BK12" s="235"/>
      <c r="BL12" s="235"/>
      <c r="BM12" s="235"/>
      <c r="BN12" s="235"/>
      <c r="BO12" s="235"/>
      <c r="BP12" s="236"/>
    </row>
    <row r="13" spans="1:68" ht="16.5" customHeight="1" x14ac:dyDescent="0.4">
      <c r="B13" s="257" t="s">
        <v>6</v>
      </c>
      <c r="C13" s="191" t="s">
        <v>4</v>
      </c>
      <c r="D13" s="192"/>
      <c r="E13" s="192"/>
      <c r="F13" s="192"/>
      <c r="G13" s="192"/>
      <c r="H13" s="193"/>
      <c r="I13" s="170" t="s">
        <v>8</v>
      </c>
      <c r="J13" s="171"/>
      <c r="K13" s="171"/>
      <c r="L13" s="172"/>
      <c r="M13" s="229" t="s">
        <v>22</v>
      </c>
      <c r="N13" s="230"/>
      <c r="O13" s="230"/>
      <c r="P13" s="230"/>
      <c r="Q13" s="230"/>
      <c r="R13" s="230"/>
      <c r="S13" s="230"/>
      <c r="T13" s="230"/>
      <c r="U13" s="230"/>
      <c r="V13" s="230"/>
      <c r="W13" s="230"/>
      <c r="X13" s="230"/>
      <c r="Y13" s="230"/>
      <c r="Z13" s="230"/>
      <c r="AA13" s="230"/>
      <c r="AB13" s="230"/>
      <c r="AC13" s="230"/>
      <c r="AD13" s="230"/>
      <c r="AE13" s="230"/>
      <c r="AF13" s="230"/>
      <c r="AG13" s="230"/>
      <c r="AH13" s="230"/>
      <c r="AI13" s="231"/>
      <c r="AJ13" s="170" t="s">
        <v>9</v>
      </c>
      <c r="AK13" s="171"/>
      <c r="AL13" s="171"/>
      <c r="AM13" s="171"/>
      <c r="AN13" s="172"/>
      <c r="AO13" s="170" t="s">
        <v>10</v>
      </c>
      <c r="AP13" s="171"/>
      <c r="AQ13" s="171"/>
      <c r="AR13" s="171"/>
      <c r="AS13" s="171"/>
      <c r="AT13" s="172"/>
      <c r="AU13" s="170" t="s">
        <v>11</v>
      </c>
      <c r="AV13" s="172"/>
      <c r="AW13" s="170" t="s">
        <v>12</v>
      </c>
      <c r="AX13" s="171"/>
      <c r="AY13" s="171"/>
      <c r="AZ13" s="172"/>
      <c r="BA13" s="194" t="s">
        <v>39</v>
      </c>
      <c r="BB13" s="220"/>
      <c r="BC13" s="170" t="s">
        <v>13</v>
      </c>
      <c r="BD13" s="171"/>
      <c r="BE13" s="171"/>
      <c r="BF13" s="249"/>
      <c r="BG13" s="195" t="s">
        <v>40</v>
      </c>
      <c r="BH13" s="195"/>
      <c r="BI13" s="195"/>
      <c r="BJ13" s="194" t="s">
        <v>41</v>
      </c>
      <c r="BK13" s="195"/>
      <c r="BL13" s="195"/>
      <c r="BM13" s="220"/>
      <c r="BN13" s="194" t="s">
        <v>42</v>
      </c>
      <c r="BO13" s="195"/>
      <c r="BP13" s="196"/>
    </row>
    <row r="14" spans="1:68" x14ac:dyDescent="0.4">
      <c r="B14" s="258"/>
      <c r="C14" s="270" t="s">
        <v>27</v>
      </c>
      <c r="D14" s="271"/>
      <c r="E14" s="271"/>
      <c r="F14" s="271"/>
      <c r="G14" s="271"/>
      <c r="H14" s="272"/>
      <c r="I14" s="173"/>
      <c r="J14" s="174"/>
      <c r="K14" s="174"/>
      <c r="L14" s="175"/>
      <c r="M14" s="188" t="s">
        <v>23</v>
      </c>
      <c r="N14" s="189"/>
      <c r="O14" s="189"/>
      <c r="P14" s="190"/>
      <c r="Q14" s="188" t="s">
        <v>24</v>
      </c>
      <c r="R14" s="189"/>
      <c r="S14" s="189"/>
      <c r="T14" s="189"/>
      <c r="U14" s="189"/>
      <c r="V14" s="189"/>
      <c r="W14" s="189"/>
      <c r="X14" s="189"/>
      <c r="Y14" s="189"/>
      <c r="Z14" s="189"/>
      <c r="AA14" s="189"/>
      <c r="AB14" s="189"/>
      <c r="AC14" s="189"/>
      <c r="AD14" s="189"/>
      <c r="AE14" s="189"/>
      <c r="AF14" s="189"/>
      <c r="AG14" s="189"/>
      <c r="AH14" s="189"/>
      <c r="AI14" s="190"/>
      <c r="AJ14" s="173"/>
      <c r="AK14" s="174"/>
      <c r="AL14" s="174"/>
      <c r="AM14" s="174"/>
      <c r="AN14" s="175"/>
      <c r="AO14" s="173"/>
      <c r="AP14" s="174"/>
      <c r="AQ14" s="174"/>
      <c r="AR14" s="174"/>
      <c r="AS14" s="174"/>
      <c r="AT14" s="175"/>
      <c r="AU14" s="173"/>
      <c r="AV14" s="175"/>
      <c r="AW14" s="173"/>
      <c r="AX14" s="174"/>
      <c r="AY14" s="174"/>
      <c r="AZ14" s="175"/>
      <c r="BA14" s="197"/>
      <c r="BB14" s="221"/>
      <c r="BC14" s="173"/>
      <c r="BD14" s="174"/>
      <c r="BE14" s="174"/>
      <c r="BF14" s="250"/>
      <c r="BG14" s="198"/>
      <c r="BH14" s="198"/>
      <c r="BI14" s="198"/>
      <c r="BJ14" s="197"/>
      <c r="BK14" s="198"/>
      <c r="BL14" s="198"/>
      <c r="BM14" s="221"/>
      <c r="BN14" s="197"/>
      <c r="BO14" s="198"/>
      <c r="BP14" s="199"/>
    </row>
    <row r="15" spans="1:68" ht="19.5" thickBot="1" x14ac:dyDescent="0.45">
      <c r="B15" s="259"/>
      <c r="C15" s="260" t="s">
        <v>20</v>
      </c>
      <c r="D15" s="168"/>
      <c r="E15" s="169"/>
      <c r="F15" s="167" t="s">
        <v>21</v>
      </c>
      <c r="G15" s="168"/>
      <c r="H15" s="169"/>
      <c r="I15" s="176"/>
      <c r="J15" s="177"/>
      <c r="K15" s="177"/>
      <c r="L15" s="178"/>
      <c r="M15" s="176"/>
      <c r="N15" s="177"/>
      <c r="O15" s="177"/>
      <c r="P15" s="178"/>
      <c r="Q15" s="176"/>
      <c r="R15" s="177"/>
      <c r="S15" s="177"/>
      <c r="T15" s="177"/>
      <c r="U15" s="177"/>
      <c r="V15" s="177"/>
      <c r="W15" s="177"/>
      <c r="X15" s="177"/>
      <c r="Y15" s="177"/>
      <c r="Z15" s="177"/>
      <c r="AA15" s="177"/>
      <c r="AB15" s="177"/>
      <c r="AC15" s="177"/>
      <c r="AD15" s="177"/>
      <c r="AE15" s="177"/>
      <c r="AF15" s="177"/>
      <c r="AG15" s="177"/>
      <c r="AH15" s="177"/>
      <c r="AI15" s="178"/>
      <c r="AJ15" s="176"/>
      <c r="AK15" s="177"/>
      <c r="AL15" s="177"/>
      <c r="AM15" s="177"/>
      <c r="AN15" s="178"/>
      <c r="AO15" s="176"/>
      <c r="AP15" s="177"/>
      <c r="AQ15" s="177"/>
      <c r="AR15" s="177"/>
      <c r="AS15" s="177"/>
      <c r="AT15" s="178"/>
      <c r="AU15" s="176"/>
      <c r="AV15" s="178"/>
      <c r="AW15" s="176"/>
      <c r="AX15" s="177"/>
      <c r="AY15" s="177"/>
      <c r="AZ15" s="178"/>
      <c r="BA15" s="200"/>
      <c r="BB15" s="222"/>
      <c r="BC15" s="176"/>
      <c r="BD15" s="177"/>
      <c r="BE15" s="177"/>
      <c r="BF15" s="251"/>
      <c r="BG15" s="201"/>
      <c r="BH15" s="201"/>
      <c r="BI15" s="201"/>
      <c r="BJ15" s="200"/>
      <c r="BK15" s="201"/>
      <c r="BL15" s="201"/>
      <c r="BM15" s="222"/>
      <c r="BN15" s="200"/>
      <c r="BO15" s="201"/>
      <c r="BP15" s="202"/>
    </row>
    <row r="16" spans="1:68" ht="14.1" customHeight="1" x14ac:dyDescent="0.4">
      <c r="A16" s="148"/>
      <c r="B16" s="262" t="s">
        <v>7</v>
      </c>
      <c r="C16" s="273" t="s">
        <v>25</v>
      </c>
      <c r="D16" s="274"/>
      <c r="E16" s="275"/>
      <c r="F16" s="276" t="s">
        <v>26</v>
      </c>
      <c r="G16" s="274"/>
      <c r="H16" s="275"/>
      <c r="I16" s="182" t="s">
        <v>14</v>
      </c>
      <c r="J16" s="183"/>
      <c r="K16" s="183"/>
      <c r="L16" s="184"/>
      <c r="M16" s="182" t="s">
        <v>33</v>
      </c>
      <c r="N16" s="183"/>
      <c r="O16" s="183"/>
      <c r="P16" s="184"/>
      <c r="Q16" s="223" t="s">
        <v>31</v>
      </c>
      <c r="R16" s="224"/>
      <c r="S16" s="224"/>
      <c r="T16" s="224"/>
      <c r="U16" s="224"/>
      <c r="V16" s="224"/>
      <c r="W16" s="224"/>
      <c r="X16" s="224"/>
      <c r="Y16" s="224"/>
      <c r="Z16" s="224"/>
      <c r="AA16" s="224"/>
      <c r="AB16" s="224"/>
      <c r="AC16" s="224"/>
      <c r="AD16" s="224"/>
      <c r="AE16" s="224"/>
      <c r="AF16" s="224"/>
      <c r="AG16" s="224"/>
      <c r="AH16" s="224"/>
      <c r="AI16" s="225"/>
      <c r="AJ16" s="182" t="s">
        <v>15</v>
      </c>
      <c r="AK16" s="183"/>
      <c r="AL16" s="183"/>
      <c r="AM16" s="183"/>
      <c r="AN16" s="184"/>
      <c r="AO16" s="223" t="s">
        <v>89</v>
      </c>
      <c r="AP16" s="224"/>
      <c r="AQ16" s="224"/>
      <c r="AR16" s="224"/>
      <c r="AS16" s="224"/>
      <c r="AT16" s="225"/>
      <c r="AU16" s="182">
        <v>1</v>
      </c>
      <c r="AV16" s="184"/>
      <c r="AW16" s="182" t="s">
        <v>16</v>
      </c>
      <c r="AX16" s="183"/>
      <c r="AY16" s="183"/>
      <c r="AZ16" s="184"/>
      <c r="BA16" s="182"/>
      <c r="BB16" s="184"/>
      <c r="BC16" s="182" t="s">
        <v>35</v>
      </c>
      <c r="BD16" s="183"/>
      <c r="BE16" s="183"/>
      <c r="BF16" s="252"/>
      <c r="BG16" s="218">
        <f>IF(AO16="","",VLOOKUP(AO16,商品一覧!C:D,2,FALSE))</f>
        <v>5900</v>
      </c>
      <c r="BH16" s="218"/>
      <c r="BI16" s="218"/>
      <c r="BJ16" s="240">
        <f>IF(AND(AU16&lt;&gt;"",BG16&lt;&gt;""),AU16*BG16,"")</f>
        <v>5900</v>
      </c>
      <c r="BK16" s="241"/>
      <c r="BL16" s="241"/>
      <c r="BM16" s="242"/>
      <c r="BN16" s="203">
        <f>IF(M16="","",IF(OR(M16="北海道",M16="沖縄県"),1195,895))</f>
        <v>895</v>
      </c>
      <c r="BO16" s="204"/>
      <c r="BP16" s="205"/>
    </row>
    <row r="17" spans="1:68" ht="27.95" customHeight="1" x14ac:dyDescent="0.4">
      <c r="A17" s="148"/>
      <c r="B17" s="263"/>
      <c r="C17" s="261" t="s">
        <v>19</v>
      </c>
      <c r="D17" s="180"/>
      <c r="E17" s="181"/>
      <c r="F17" s="179" t="s">
        <v>28</v>
      </c>
      <c r="G17" s="180"/>
      <c r="H17" s="181"/>
      <c r="I17" s="185"/>
      <c r="J17" s="186"/>
      <c r="K17" s="186"/>
      <c r="L17" s="187"/>
      <c r="M17" s="185"/>
      <c r="N17" s="186"/>
      <c r="O17" s="186"/>
      <c r="P17" s="187"/>
      <c r="Q17" s="226"/>
      <c r="R17" s="227"/>
      <c r="S17" s="227"/>
      <c r="T17" s="227"/>
      <c r="U17" s="227"/>
      <c r="V17" s="227"/>
      <c r="W17" s="227"/>
      <c r="X17" s="227"/>
      <c r="Y17" s="227"/>
      <c r="Z17" s="227"/>
      <c r="AA17" s="227"/>
      <c r="AB17" s="227"/>
      <c r="AC17" s="227"/>
      <c r="AD17" s="227"/>
      <c r="AE17" s="227"/>
      <c r="AF17" s="227"/>
      <c r="AG17" s="227"/>
      <c r="AH17" s="227"/>
      <c r="AI17" s="228"/>
      <c r="AJ17" s="185"/>
      <c r="AK17" s="186"/>
      <c r="AL17" s="186"/>
      <c r="AM17" s="186"/>
      <c r="AN17" s="187"/>
      <c r="AO17" s="226"/>
      <c r="AP17" s="227"/>
      <c r="AQ17" s="227"/>
      <c r="AR17" s="227"/>
      <c r="AS17" s="227"/>
      <c r="AT17" s="228"/>
      <c r="AU17" s="185"/>
      <c r="AV17" s="187"/>
      <c r="AW17" s="185"/>
      <c r="AX17" s="186"/>
      <c r="AY17" s="186"/>
      <c r="AZ17" s="187"/>
      <c r="BA17" s="185"/>
      <c r="BB17" s="187"/>
      <c r="BC17" s="185"/>
      <c r="BD17" s="186"/>
      <c r="BE17" s="186"/>
      <c r="BF17" s="253"/>
      <c r="BG17" s="219"/>
      <c r="BH17" s="219"/>
      <c r="BI17" s="219"/>
      <c r="BJ17" s="243"/>
      <c r="BK17" s="244"/>
      <c r="BL17" s="244"/>
      <c r="BM17" s="245"/>
      <c r="BN17" s="206"/>
      <c r="BO17" s="207"/>
      <c r="BP17" s="208"/>
    </row>
    <row r="18" spans="1:68" ht="14.1" customHeight="1" x14ac:dyDescent="0.4">
      <c r="A18" s="148"/>
      <c r="B18" s="116">
        <v>1</v>
      </c>
      <c r="C18" s="118"/>
      <c r="D18" s="119"/>
      <c r="E18" s="120"/>
      <c r="F18" s="121"/>
      <c r="G18" s="119"/>
      <c r="H18" s="120"/>
      <c r="I18" s="81"/>
      <c r="J18" s="82"/>
      <c r="K18" s="82"/>
      <c r="L18" s="83"/>
      <c r="M18" s="81"/>
      <c r="N18" s="82"/>
      <c r="O18" s="82"/>
      <c r="P18" s="83"/>
      <c r="Q18" s="87"/>
      <c r="R18" s="88"/>
      <c r="S18" s="88"/>
      <c r="T18" s="88"/>
      <c r="U18" s="88"/>
      <c r="V18" s="88"/>
      <c r="W18" s="88"/>
      <c r="X18" s="88"/>
      <c r="Y18" s="88"/>
      <c r="Z18" s="88"/>
      <c r="AA18" s="88"/>
      <c r="AB18" s="88"/>
      <c r="AC18" s="88"/>
      <c r="AD18" s="88"/>
      <c r="AE18" s="88"/>
      <c r="AF18" s="88"/>
      <c r="AG18" s="88"/>
      <c r="AH18" s="88"/>
      <c r="AI18" s="89"/>
      <c r="AJ18" s="81"/>
      <c r="AK18" s="82"/>
      <c r="AL18" s="82"/>
      <c r="AM18" s="82"/>
      <c r="AN18" s="83"/>
      <c r="AO18" s="93"/>
      <c r="AP18" s="94"/>
      <c r="AQ18" s="94"/>
      <c r="AR18" s="94"/>
      <c r="AS18" s="94"/>
      <c r="AT18" s="95"/>
      <c r="AU18" s="81"/>
      <c r="AV18" s="83"/>
      <c r="AW18" s="81"/>
      <c r="AX18" s="82"/>
      <c r="AY18" s="82"/>
      <c r="AZ18" s="83"/>
      <c r="BA18" s="81"/>
      <c r="BB18" s="83"/>
      <c r="BC18" s="81"/>
      <c r="BD18" s="82"/>
      <c r="BE18" s="82"/>
      <c r="BF18" s="99"/>
      <c r="BG18" s="76" t="str">
        <f>IF(AO18="","",VLOOKUP(AO18,商品一覧!C:D,2,FALSE))</f>
        <v/>
      </c>
      <c r="BH18" s="76"/>
      <c r="BI18" s="76"/>
      <c r="BJ18" s="101" t="str">
        <f>IF(AND(AU18&lt;&gt;"",BG18&lt;&gt;""),AU18*BG18,"")</f>
        <v/>
      </c>
      <c r="BK18" s="102"/>
      <c r="BL18" s="102"/>
      <c r="BM18" s="103"/>
      <c r="BN18" s="107" t="str">
        <f t="shared" ref="BN18" si="0">IF(M18="","",IF(OR(M18="北海道",M18="沖縄県"),1195,895))</f>
        <v/>
      </c>
      <c r="BO18" s="108"/>
      <c r="BP18" s="109"/>
    </row>
    <row r="19" spans="1:68" ht="27.95" customHeight="1" x14ac:dyDescent="0.4">
      <c r="A19" s="148"/>
      <c r="B19" s="117"/>
      <c r="C19" s="140"/>
      <c r="D19" s="141"/>
      <c r="E19" s="142"/>
      <c r="F19" s="143"/>
      <c r="G19" s="141"/>
      <c r="H19" s="142"/>
      <c r="I19" s="122"/>
      <c r="J19" s="123"/>
      <c r="K19" s="123"/>
      <c r="L19" s="124"/>
      <c r="M19" s="122"/>
      <c r="N19" s="123"/>
      <c r="O19" s="123"/>
      <c r="P19" s="124"/>
      <c r="Q19" s="125"/>
      <c r="R19" s="126"/>
      <c r="S19" s="126"/>
      <c r="T19" s="126"/>
      <c r="U19" s="126"/>
      <c r="V19" s="126"/>
      <c r="W19" s="126"/>
      <c r="X19" s="126"/>
      <c r="Y19" s="126"/>
      <c r="Z19" s="126"/>
      <c r="AA19" s="126"/>
      <c r="AB19" s="126"/>
      <c r="AC19" s="126"/>
      <c r="AD19" s="126"/>
      <c r="AE19" s="126"/>
      <c r="AF19" s="126"/>
      <c r="AG19" s="126"/>
      <c r="AH19" s="126"/>
      <c r="AI19" s="127"/>
      <c r="AJ19" s="122"/>
      <c r="AK19" s="123"/>
      <c r="AL19" s="123"/>
      <c r="AM19" s="123"/>
      <c r="AN19" s="124"/>
      <c r="AO19" s="128"/>
      <c r="AP19" s="129"/>
      <c r="AQ19" s="129"/>
      <c r="AR19" s="129"/>
      <c r="AS19" s="129"/>
      <c r="AT19" s="130"/>
      <c r="AU19" s="122"/>
      <c r="AV19" s="124"/>
      <c r="AW19" s="122"/>
      <c r="AX19" s="123"/>
      <c r="AY19" s="123"/>
      <c r="AZ19" s="124"/>
      <c r="BA19" s="122"/>
      <c r="BB19" s="124"/>
      <c r="BC19" s="122"/>
      <c r="BD19" s="123"/>
      <c r="BE19" s="123"/>
      <c r="BF19" s="132"/>
      <c r="BG19" s="133"/>
      <c r="BH19" s="133"/>
      <c r="BI19" s="133"/>
      <c r="BJ19" s="134"/>
      <c r="BK19" s="135"/>
      <c r="BL19" s="135"/>
      <c r="BM19" s="136"/>
      <c r="BN19" s="137"/>
      <c r="BO19" s="138"/>
      <c r="BP19" s="139"/>
    </row>
    <row r="20" spans="1:68" ht="14.1" customHeight="1" x14ac:dyDescent="0.4">
      <c r="A20" s="148"/>
      <c r="B20" s="116">
        <v>2</v>
      </c>
      <c r="C20" s="118"/>
      <c r="D20" s="119"/>
      <c r="E20" s="120"/>
      <c r="F20" s="121"/>
      <c r="G20" s="119"/>
      <c r="H20" s="120"/>
      <c r="I20" s="81"/>
      <c r="J20" s="82"/>
      <c r="K20" s="82"/>
      <c r="L20" s="83"/>
      <c r="M20" s="81"/>
      <c r="N20" s="82"/>
      <c r="O20" s="82"/>
      <c r="P20" s="83"/>
      <c r="Q20" s="87"/>
      <c r="R20" s="88"/>
      <c r="S20" s="88"/>
      <c r="T20" s="88"/>
      <c r="U20" s="88"/>
      <c r="V20" s="88"/>
      <c r="W20" s="88"/>
      <c r="X20" s="88"/>
      <c r="Y20" s="88"/>
      <c r="Z20" s="88"/>
      <c r="AA20" s="88"/>
      <c r="AB20" s="88"/>
      <c r="AC20" s="88"/>
      <c r="AD20" s="88"/>
      <c r="AE20" s="88"/>
      <c r="AF20" s="88"/>
      <c r="AG20" s="88"/>
      <c r="AH20" s="88"/>
      <c r="AI20" s="89"/>
      <c r="AJ20" s="81"/>
      <c r="AK20" s="82"/>
      <c r="AL20" s="82"/>
      <c r="AM20" s="82"/>
      <c r="AN20" s="83"/>
      <c r="AO20" s="93"/>
      <c r="AP20" s="94"/>
      <c r="AQ20" s="94"/>
      <c r="AR20" s="94"/>
      <c r="AS20" s="94"/>
      <c r="AT20" s="95"/>
      <c r="AU20" s="81"/>
      <c r="AV20" s="83"/>
      <c r="AW20" s="81"/>
      <c r="AX20" s="82"/>
      <c r="AY20" s="82"/>
      <c r="AZ20" s="83"/>
      <c r="BA20" s="81"/>
      <c r="BB20" s="83"/>
      <c r="BC20" s="81"/>
      <c r="BD20" s="82"/>
      <c r="BE20" s="82"/>
      <c r="BF20" s="99"/>
      <c r="BG20" s="76" t="str">
        <f>IF(AO20="","",VLOOKUP(AO20,商品一覧!C:D,2,FALSE))</f>
        <v/>
      </c>
      <c r="BH20" s="76"/>
      <c r="BI20" s="76"/>
      <c r="BJ20" s="101" t="str">
        <f t="shared" ref="BJ20" si="1">IF(AND(AU20&lt;&gt;"",BG20&lt;&gt;""),AU20*BG20,"")</f>
        <v/>
      </c>
      <c r="BK20" s="102"/>
      <c r="BL20" s="102"/>
      <c r="BM20" s="103"/>
      <c r="BN20" s="107" t="str">
        <f t="shared" ref="BN20" si="2">IF(M20="","",IF(OR(M20="北海道",M20="沖縄県"),1195,895))</f>
        <v/>
      </c>
      <c r="BO20" s="108"/>
      <c r="BP20" s="109"/>
    </row>
    <row r="21" spans="1:68" ht="27.95" customHeight="1" x14ac:dyDescent="0.4">
      <c r="A21" s="148"/>
      <c r="B21" s="117"/>
      <c r="C21" s="140"/>
      <c r="D21" s="141"/>
      <c r="E21" s="142"/>
      <c r="F21" s="143"/>
      <c r="G21" s="141"/>
      <c r="H21" s="142"/>
      <c r="I21" s="122"/>
      <c r="J21" s="123"/>
      <c r="K21" s="123"/>
      <c r="L21" s="124"/>
      <c r="M21" s="122"/>
      <c r="N21" s="123"/>
      <c r="O21" s="123"/>
      <c r="P21" s="124"/>
      <c r="Q21" s="125"/>
      <c r="R21" s="126"/>
      <c r="S21" s="126"/>
      <c r="T21" s="126"/>
      <c r="U21" s="126"/>
      <c r="V21" s="126"/>
      <c r="W21" s="126"/>
      <c r="X21" s="126"/>
      <c r="Y21" s="126"/>
      <c r="Z21" s="126"/>
      <c r="AA21" s="126"/>
      <c r="AB21" s="126"/>
      <c r="AC21" s="126"/>
      <c r="AD21" s="126"/>
      <c r="AE21" s="126"/>
      <c r="AF21" s="126"/>
      <c r="AG21" s="126"/>
      <c r="AH21" s="126"/>
      <c r="AI21" s="127"/>
      <c r="AJ21" s="122"/>
      <c r="AK21" s="123"/>
      <c r="AL21" s="123"/>
      <c r="AM21" s="123"/>
      <c r="AN21" s="124"/>
      <c r="AO21" s="128"/>
      <c r="AP21" s="129"/>
      <c r="AQ21" s="129"/>
      <c r="AR21" s="129"/>
      <c r="AS21" s="129"/>
      <c r="AT21" s="130"/>
      <c r="AU21" s="122"/>
      <c r="AV21" s="124"/>
      <c r="AW21" s="122"/>
      <c r="AX21" s="123"/>
      <c r="AY21" s="123"/>
      <c r="AZ21" s="124"/>
      <c r="BA21" s="122"/>
      <c r="BB21" s="124"/>
      <c r="BC21" s="122"/>
      <c r="BD21" s="123"/>
      <c r="BE21" s="123"/>
      <c r="BF21" s="132"/>
      <c r="BG21" s="133"/>
      <c r="BH21" s="133"/>
      <c r="BI21" s="133"/>
      <c r="BJ21" s="134"/>
      <c r="BK21" s="135"/>
      <c r="BL21" s="135"/>
      <c r="BM21" s="136"/>
      <c r="BN21" s="137"/>
      <c r="BO21" s="138"/>
      <c r="BP21" s="139"/>
    </row>
    <row r="22" spans="1:68" ht="14.1" customHeight="1" x14ac:dyDescent="0.4">
      <c r="A22" s="148"/>
      <c r="B22" s="116">
        <v>3</v>
      </c>
      <c r="C22" s="118"/>
      <c r="D22" s="119"/>
      <c r="E22" s="120"/>
      <c r="F22" s="121"/>
      <c r="G22" s="119"/>
      <c r="H22" s="120"/>
      <c r="I22" s="81"/>
      <c r="J22" s="82"/>
      <c r="K22" s="82"/>
      <c r="L22" s="83"/>
      <c r="M22" s="81"/>
      <c r="N22" s="82"/>
      <c r="O22" s="82"/>
      <c r="P22" s="83"/>
      <c r="Q22" s="87"/>
      <c r="R22" s="88"/>
      <c r="S22" s="88"/>
      <c r="T22" s="88"/>
      <c r="U22" s="88"/>
      <c r="V22" s="88"/>
      <c r="W22" s="88"/>
      <c r="X22" s="88"/>
      <c r="Y22" s="88"/>
      <c r="Z22" s="88"/>
      <c r="AA22" s="88"/>
      <c r="AB22" s="88"/>
      <c r="AC22" s="88"/>
      <c r="AD22" s="88"/>
      <c r="AE22" s="88"/>
      <c r="AF22" s="88"/>
      <c r="AG22" s="88"/>
      <c r="AH22" s="88"/>
      <c r="AI22" s="89"/>
      <c r="AJ22" s="81"/>
      <c r="AK22" s="82"/>
      <c r="AL22" s="82"/>
      <c r="AM22" s="82"/>
      <c r="AN22" s="83"/>
      <c r="AO22" s="93"/>
      <c r="AP22" s="94"/>
      <c r="AQ22" s="94"/>
      <c r="AR22" s="94"/>
      <c r="AS22" s="94"/>
      <c r="AT22" s="95"/>
      <c r="AU22" s="81"/>
      <c r="AV22" s="83"/>
      <c r="AW22" s="81"/>
      <c r="AX22" s="82"/>
      <c r="AY22" s="82"/>
      <c r="AZ22" s="83"/>
      <c r="BA22" s="81"/>
      <c r="BB22" s="83"/>
      <c r="BC22" s="81"/>
      <c r="BD22" s="82"/>
      <c r="BE22" s="82"/>
      <c r="BF22" s="99"/>
      <c r="BG22" s="76" t="str">
        <f>IF(AO22="","",VLOOKUP(AO22,商品一覧!C:D,2,FALSE))</f>
        <v/>
      </c>
      <c r="BH22" s="76"/>
      <c r="BI22" s="76"/>
      <c r="BJ22" s="101" t="str">
        <f t="shared" ref="BJ22" si="3">IF(AND(AU22&lt;&gt;"",BG22&lt;&gt;""),AU22*BG22,"")</f>
        <v/>
      </c>
      <c r="BK22" s="102"/>
      <c r="BL22" s="102"/>
      <c r="BM22" s="103"/>
      <c r="BN22" s="107" t="str">
        <f t="shared" ref="BN22" si="4">IF(M22="","",IF(OR(M22="北海道",M22="沖縄県"),1195,895))</f>
        <v/>
      </c>
      <c r="BO22" s="108"/>
      <c r="BP22" s="109"/>
    </row>
    <row r="23" spans="1:68" ht="27.95" customHeight="1" x14ac:dyDescent="0.4">
      <c r="A23" s="148"/>
      <c r="B23" s="117"/>
      <c r="C23" s="140"/>
      <c r="D23" s="141"/>
      <c r="E23" s="142"/>
      <c r="F23" s="143"/>
      <c r="G23" s="141"/>
      <c r="H23" s="142"/>
      <c r="I23" s="122"/>
      <c r="J23" s="123"/>
      <c r="K23" s="123"/>
      <c r="L23" s="124"/>
      <c r="M23" s="122"/>
      <c r="N23" s="123"/>
      <c r="O23" s="123"/>
      <c r="P23" s="124"/>
      <c r="Q23" s="125"/>
      <c r="R23" s="126"/>
      <c r="S23" s="126"/>
      <c r="T23" s="126"/>
      <c r="U23" s="126"/>
      <c r="V23" s="126"/>
      <c r="W23" s="126"/>
      <c r="X23" s="126"/>
      <c r="Y23" s="126"/>
      <c r="Z23" s="126"/>
      <c r="AA23" s="126"/>
      <c r="AB23" s="126"/>
      <c r="AC23" s="126"/>
      <c r="AD23" s="126"/>
      <c r="AE23" s="126"/>
      <c r="AF23" s="126"/>
      <c r="AG23" s="126"/>
      <c r="AH23" s="126"/>
      <c r="AI23" s="127"/>
      <c r="AJ23" s="122"/>
      <c r="AK23" s="123"/>
      <c r="AL23" s="123"/>
      <c r="AM23" s="123"/>
      <c r="AN23" s="124"/>
      <c r="AO23" s="128"/>
      <c r="AP23" s="129"/>
      <c r="AQ23" s="129"/>
      <c r="AR23" s="129"/>
      <c r="AS23" s="129"/>
      <c r="AT23" s="130"/>
      <c r="AU23" s="122"/>
      <c r="AV23" s="124"/>
      <c r="AW23" s="122"/>
      <c r="AX23" s="123"/>
      <c r="AY23" s="123"/>
      <c r="AZ23" s="124"/>
      <c r="BA23" s="122"/>
      <c r="BB23" s="124"/>
      <c r="BC23" s="122"/>
      <c r="BD23" s="123"/>
      <c r="BE23" s="123"/>
      <c r="BF23" s="132"/>
      <c r="BG23" s="133"/>
      <c r="BH23" s="133"/>
      <c r="BI23" s="133"/>
      <c r="BJ23" s="134"/>
      <c r="BK23" s="135"/>
      <c r="BL23" s="135"/>
      <c r="BM23" s="136"/>
      <c r="BN23" s="137"/>
      <c r="BO23" s="138"/>
      <c r="BP23" s="139"/>
    </row>
    <row r="24" spans="1:68" ht="14.1" customHeight="1" x14ac:dyDescent="0.4">
      <c r="A24" s="148"/>
      <c r="B24" s="116">
        <v>4</v>
      </c>
      <c r="C24" s="118"/>
      <c r="D24" s="119"/>
      <c r="E24" s="120"/>
      <c r="F24" s="121"/>
      <c r="G24" s="119"/>
      <c r="H24" s="120"/>
      <c r="I24" s="81"/>
      <c r="J24" s="82"/>
      <c r="K24" s="82"/>
      <c r="L24" s="83"/>
      <c r="M24" s="81"/>
      <c r="N24" s="82"/>
      <c r="O24" s="82"/>
      <c r="P24" s="83"/>
      <c r="Q24" s="87"/>
      <c r="R24" s="88"/>
      <c r="S24" s="88"/>
      <c r="T24" s="88"/>
      <c r="U24" s="88"/>
      <c r="V24" s="88"/>
      <c r="W24" s="88"/>
      <c r="X24" s="88"/>
      <c r="Y24" s="88"/>
      <c r="Z24" s="88"/>
      <c r="AA24" s="88"/>
      <c r="AB24" s="88"/>
      <c r="AC24" s="88"/>
      <c r="AD24" s="88"/>
      <c r="AE24" s="88"/>
      <c r="AF24" s="88"/>
      <c r="AG24" s="88"/>
      <c r="AH24" s="88"/>
      <c r="AI24" s="89"/>
      <c r="AJ24" s="81"/>
      <c r="AK24" s="82"/>
      <c r="AL24" s="82"/>
      <c r="AM24" s="82"/>
      <c r="AN24" s="83"/>
      <c r="AO24" s="93"/>
      <c r="AP24" s="94"/>
      <c r="AQ24" s="94"/>
      <c r="AR24" s="94"/>
      <c r="AS24" s="94"/>
      <c r="AT24" s="95"/>
      <c r="AU24" s="81"/>
      <c r="AV24" s="83"/>
      <c r="AW24" s="81"/>
      <c r="AX24" s="82"/>
      <c r="AY24" s="82"/>
      <c r="AZ24" s="83"/>
      <c r="BA24" s="81"/>
      <c r="BB24" s="83"/>
      <c r="BC24" s="81"/>
      <c r="BD24" s="82"/>
      <c r="BE24" s="82"/>
      <c r="BF24" s="99"/>
      <c r="BG24" s="76" t="str">
        <f>IF(AO24="","",VLOOKUP(AO24,商品一覧!C:D,2,FALSE))</f>
        <v/>
      </c>
      <c r="BH24" s="76"/>
      <c r="BI24" s="76"/>
      <c r="BJ24" s="101" t="str">
        <f t="shared" ref="BJ24" si="5">IF(AND(AU24&lt;&gt;"",BG24&lt;&gt;""),AU24*BG24,"")</f>
        <v/>
      </c>
      <c r="BK24" s="102"/>
      <c r="BL24" s="102"/>
      <c r="BM24" s="103"/>
      <c r="BN24" s="107" t="str">
        <f t="shared" ref="BN24" si="6">IF(M24="","",IF(OR(M24="北海道",M24="沖縄県"),1195,895))</f>
        <v/>
      </c>
      <c r="BO24" s="108"/>
      <c r="BP24" s="109"/>
    </row>
    <row r="25" spans="1:68" ht="27.95" customHeight="1" x14ac:dyDescent="0.4">
      <c r="A25" s="148"/>
      <c r="B25" s="117"/>
      <c r="C25" s="140"/>
      <c r="D25" s="141"/>
      <c r="E25" s="142"/>
      <c r="F25" s="143"/>
      <c r="G25" s="141"/>
      <c r="H25" s="142"/>
      <c r="I25" s="122"/>
      <c r="J25" s="123"/>
      <c r="K25" s="123"/>
      <c r="L25" s="124"/>
      <c r="M25" s="122"/>
      <c r="N25" s="123"/>
      <c r="O25" s="123"/>
      <c r="P25" s="124"/>
      <c r="Q25" s="125"/>
      <c r="R25" s="126"/>
      <c r="S25" s="126"/>
      <c r="T25" s="126"/>
      <c r="U25" s="126"/>
      <c r="V25" s="126"/>
      <c r="W25" s="126"/>
      <c r="X25" s="126"/>
      <c r="Y25" s="126"/>
      <c r="Z25" s="126"/>
      <c r="AA25" s="126"/>
      <c r="AB25" s="126"/>
      <c r="AC25" s="126"/>
      <c r="AD25" s="126"/>
      <c r="AE25" s="126"/>
      <c r="AF25" s="126"/>
      <c r="AG25" s="126"/>
      <c r="AH25" s="126"/>
      <c r="AI25" s="127"/>
      <c r="AJ25" s="122"/>
      <c r="AK25" s="123"/>
      <c r="AL25" s="123"/>
      <c r="AM25" s="123"/>
      <c r="AN25" s="124"/>
      <c r="AO25" s="128"/>
      <c r="AP25" s="129"/>
      <c r="AQ25" s="129"/>
      <c r="AR25" s="129"/>
      <c r="AS25" s="129"/>
      <c r="AT25" s="130"/>
      <c r="AU25" s="122"/>
      <c r="AV25" s="124"/>
      <c r="AW25" s="122"/>
      <c r="AX25" s="123"/>
      <c r="AY25" s="123"/>
      <c r="AZ25" s="124"/>
      <c r="BA25" s="122"/>
      <c r="BB25" s="124"/>
      <c r="BC25" s="122"/>
      <c r="BD25" s="123"/>
      <c r="BE25" s="123"/>
      <c r="BF25" s="132"/>
      <c r="BG25" s="133"/>
      <c r="BH25" s="133"/>
      <c r="BI25" s="133"/>
      <c r="BJ25" s="134"/>
      <c r="BK25" s="135"/>
      <c r="BL25" s="135"/>
      <c r="BM25" s="136"/>
      <c r="BN25" s="137"/>
      <c r="BO25" s="138"/>
      <c r="BP25" s="139"/>
    </row>
    <row r="26" spans="1:68" ht="14.1" customHeight="1" x14ac:dyDescent="0.4">
      <c r="A26" s="148"/>
      <c r="B26" s="116">
        <v>5</v>
      </c>
      <c r="C26" s="118"/>
      <c r="D26" s="119"/>
      <c r="E26" s="120"/>
      <c r="F26" s="121"/>
      <c r="G26" s="119"/>
      <c r="H26" s="120"/>
      <c r="I26" s="81"/>
      <c r="J26" s="82"/>
      <c r="K26" s="82"/>
      <c r="L26" s="83"/>
      <c r="M26" s="81"/>
      <c r="N26" s="82"/>
      <c r="O26" s="82"/>
      <c r="P26" s="83"/>
      <c r="Q26" s="87"/>
      <c r="R26" s="88"/>
      <c r="S26" s="88"/>
      <c r="T26" s="88"/>
      <c r="U26" s="88"/>
      <c r="V26" s="88"/>
      <c r="W26" s="88"/>
      <c r="X26" s="88"/>
      <c r="Y26" s="88"/>
      <c r="Z26" s="88"/>
      <c r="AA26" s="88"/>
      <c r="AB26" s="88"/>
      <c r="AC26" s="88"/>
      <c r="AD26" s="88"/>
      <c r="AE26" s="88"/>
      <c r="AF26" s="88"/>
      <c r="AG26" s="88"/>
      <c r="AH26" s="88"/>
      <c r="AI26" s="89"/>
      <c r="AJ26" s="81"/>
      <c r="AK26" s="82"/>
      <c r="AL26" s="82"/>
      <c r="AM26" s="82"/>
      <c r="AN26" s="83"/>
      <c r="AO26" s="93"/>
      <c r="AP26" s="94"/>
      <c r="AQ26" s="94"/>
      <c r="AR26" s="94"/>
      <c r="AS26" s="94"/>
      <c r="AT26" s="95"/>
      <c r="AU26" s="81"/>
      <c r="AV26" s="83"/>
      <c r="AW26" s="81"/>
      <c r="AX26" s="82"/>
      <c r="AY26" s="82"/>
      <c r="AZ26" s="83"/>
      <c r="BA26" s="81"/>
      <c r="BB26" s="83"/>
      <c r="BC26" s="81"/>
      <c r="BD26" s="82"/>
      <c r="BE26" s="82"/>
      <c r="BF26" s="99"/>
      <c r="BG26" s="76" t="str">
        <f>IF(AO26="","",VLOOKUP(AO26,商品一覧!C:D,2,FALSE))</f>
        <v/>
      </c>
      <c r="BH26" s="76"/>
      <c r="BI26" s="76"/>
      <c r="BJ26" s="101" t="str">
        <f t="shared" ref="BJ26" si="7">IF(AND(AU26&lt;&gt;"",BG26&lt;&gt;""),AU26*BG26,"")</f>
        <v/>
      </c>
      <c r="BK26" s="102"/>
      <c r="BL26" s="102"/>
      <c r="BM26" s="103"/>
      <c r="BN26" s="107" t="str">
        <f t="shared" ref="BN26" si="8">IF(M26="","",IF(OR(M26="北海道",M26="沖縄県"),1195,895))</f>
        <v/>
      </c>
      <c r="BO26" s="108"/>
      <c r="BP26" s="109"/>
    </row>
    <row r="27" spans="1:68" ht="27.95" customHeight="1" x14ac:dyDescent="0.4">
      <c r="A27" s="148"/>
      <c r="B27" s="117"/>
      <c r="C27" s="140"/>
      <c r="D27" s="141"/>
      <c r="E27" s="142"/>
      <c r="F27" s="143"/>
      <c r="G27" s="141"/>
      <c r="H27" s="142"/>
      <c r="I27" s="122"/>
      <c r="J27" s="123"/>
      <c r="K27" s="123"/>
      <c r="L27" s="124"/>
      <c r="M27" s="122"/>
      <c r="N27" s="123"/>
      <c r="O27" s="123"/>
      <c r="P27" s="124"/>
      <c r="Q27" s="125"/>
      <c r="R27" s="126"/>
      <c r="S27" s="126"/>
      <c r="T27" s="126"/>
      <c r="U27" s="126"/>
      <c r="V27" s="126"/>
      <c r="W27" s="126"/>
      <c r="X27" s="126"/>
      <c r="Y27" s="126"/>
      <c r="Z27" s="126"/>
      <c r="AA27" s="126"/>
      <c r="AB27" s="126"/>
      <c r="AC27" s="126"/>
      <c r="AD27" s="126"/>
      <c r="AE27" s="126"/>
      <c r="AF27" s="126"/>
      <c r="AG27" s="126"/>
      <c r="AH27" s="126"/>
      <c r="AI27" s="127"/>
      <c r="AJ27" s="122"/>
      <c r="AK27" s="123"/>
      <c r="AL27" s="123"/>
      <c r="AM27" s="123"/>
      <c r="AN27" s="124"/>
      <c r="AO27" s="128"/>
      <c r="AP27" s="129"/>
      <c r="AQ27" s="129"/>
      <c r="AR27" s="129"/>
      <c r="AS27" s="129"/>
      <c r="AT27" s="130"/>
      <c r="AU27" s="122"/>
      <c r="AV27" s="124"/>
      <c r="AW27" s="122"/>
      <c r="AX27" s="123"/>
      <c r="AY27" s="123"/>
      <c r="AZ27" s="124"/>
      <c r="BA27" s="122"/>
      <c r="BB27" s="124"/>
      <c r="BC27" s="122"/>
      <c r="BD27" s="123"/>
      <c r="BE27" s="123"/>
      <c r="BF27" s="132"/>
      <c r="BG27" s="133"/>
      <c r="BH27" s="133"/>
      <c r="BI27" s="133"/>
      <c r="BJ27" s="134"/>
      <c r="BK27" s="135"/>
      <c r="BL27" s="135"/>
      <c r="BM27" s="136"/>
      <c r="BN27" s="137"/>
      <c r="BO27" s="138"/>
      <c r="BP27" s="139"/>
    </row>
    <row r="28" spans="1:68" ht="14.1" customHeight="1" x14ac:dyDescent="0.4">
      <c r="A28" s="148"/>
      <c r="B28" s="116">
        <v>6</v>
      </c>
      <c r="C28" s="118"/>
      <c r="D28" s="119"/>
      <c r="E28" s="120"/>
      <c r="F28" s="121"/>
      <c r="G28" s="119"/>
      <c r="H28" s="120"/>
      <c r="I28" s="81"/>
      <c r="J28" s="82"/>
      <c r="K28" s="82"/>
      <c r="L28" s="83"/>
      <c r="M28" s="81"/>
      <c r="N28" s="82"/>
      <c r="O28" s="82"/>
      <c r="P28" s="83"/>
      <c r="Q28" s="87"/>
      <c r="R28" s="88"/>
      <c r="S28" s="88"/>
      <c r="T28" s="88"/>
      <c r="U28" s="88"/>
      <c r="V28" s="88"/>
      <c r="W28" s="88"/>
      <c r="X28" s="88"/>
      <c r="Y28" s="88"/>
      <c r="Z28" s="88"/>
      <c r="AA28" s="88"/>
      <c r="AB28" s="88"/>
      <c r="AC28" s="88"/>
      <c r="AD28" s="88"/>
      <c r="AE28" s="88"/>
      <c r="AF28" s="88"/>
      <c r="AG28" s="88"/>
      <c r="AH28" s="88"/>
      <c r="AI28" s="89"/>
      <c r="AJ28" s="81"/>
      <c r="AK28" s="82"/>
      <c r="AL28" s="82"/>
      <c r="AM28" s="82"/>
      <c r="AN28" s="83"/>
      <c r="AO28" s="93"/>
      <c r="AP28" s="94"/>
      <c r="AQ28" s="94"/>
      <c r="AR28" s="94"/>
      <c r="AS28" s="94"/>
      <c r="AT28" s="95"/>
      <c r="AU28" s="81"/>
      <c r="AV28" s="83"/>
      <c r="AW28" s="81"/>
      <c r="AX28" s="82"/>
      <c r="AY28" s="82"/>
      <c r="AZ28" s="83"/>
      <c r="BA28" s="81"/>
      <c r="BB28" s="83"/>
      <c r="BC28" s="81"/>
      <c r="BD28" s="82"/>
      <c r="BE28" s="82"/>
      <c r="BF28" s="99"/>
      <c r="BG28" s="76" t="str">
        <f>IF(AO28="","",VLOOKUP(AO28,商品一覧!C:D,2,FALSE))</f>
        <v/>
      </c>
      <c r="BH28" s="76"/>
      <c r="BI28" s="76"/>
      <c r="BJ28" s="101" t="str">
        <f t="shared" ref="BJ28" si="9">IF(AND(AU28&lt;&gt;"",BG28&lt;&gt;""),AU28*BG28,"")</f>
        <v/>
      </c>
      <c r="BK28" s="102"/>
      <c r="BL28" s="102"/>
      <c r="BM28" s="103"/>
      <c r="BN28" s="107" t="str">
        <f t="shared" ref="BN28" si="10">IF(M28="","",IF(OR(M28="北海道",M28="沖縄県"),1195,895))</f>
        <v/>
      </c>
      <c r="BO28" s="108"/>
      <c r="BP28" s="109"/>
    </row>
    <row r="29" spans="1:68" ht="27.95" customHeight="1" x14ac:dyDescent="0.4">
      <c r="A29" s="148"/>
      <c r="B29" s="117"/>
      <c r="C29" s="140"/>
      <c r="D29" s="141"/>
      <c r="E29" s="142"/>
      <c r="F29" s="143"/>
      <c r="G29" s="141"/>
      <c r="H29" s="142"/>
      <c r="I29" s="122"/>
      <c r="J29" s="123"/>
      <c r="K29" s="123"/>
      <c r="L29" s="124"/>
      <c r="M29" s="122"/>
      <c r="N29" s="123"/>
      <c r="O29" s="123"/>
      <c r="P29" s="124"/>
      <c r="Q29" s="125"/>
      <c r="R29" s="126"/>
      <c r="S29" s="126"/>
      <c r="T29" s="126"/>
      <c r="U29" s="126"/>
      <c r="V29" s="126"/>
      <c r="W29" s="126"/>
      <c r="X29" s="126"/>
      <c r="Y29" s="126"/>
      <c r="Z29" s="126"/>
      <c r="AA29" s="126"/>
      <c r="AB29" s="126"/>
      <c r="AC29" s="126"/>
      <c r="AD29" s="126"/>
      <c r="AE29" s="126"/>
      <c r="AF29" s="126"/>
      <c r="AG29" s="126"/>
      <c r="AH29" s="126"/>
      <c r="AI29" s="127"/>
      <c r="AJ29" s="122"/>
      <c r="AK29" s="123"/>
      <c r="AL29" s="123"/>
      <c r="AM29" s="123"/>
      <c r="AN29" s="124"/>
      <c r="AO29" s="128"/>
      <c r="AP29" s="129"/>
      <c r="AQ29" s="129"/>
      <c r="AR29" s="129"/>
      <c r="AS29" s="129"/>
      <c r="AT29" s="130"/>
      <c r="AU29" s="122"/>
      <c r="AV29" s="124"/>
      <c r="AW29" s="122"/>
      <c r="AX29" s="123"/>
      <c r="AY29" s="123"/>
      <c r="AZ29" s="124"/>
      <c r="BA29" s="122"/>
      <c r="BB29" s="124"/>
      <c r="BC29" s="122"/>
      <c r="BD29" s="123"/>
      <c r="BE29" s="123"/>
      <c r="BF29" s="132"/>
      <c r="BG29" s="133"/>
      <c r="BH29" s="133"/>
      <c r="BI29" s="133"/>
      <c r="BJ29" s="134"/>
      <c r="BK29" s="135"/>
      <c r="BL29" s="135"/>
      <c r="BM29" s="136"/>
      <c r="BN29" s="137"/>
      <c r="BO29" s="138"/>
      <c r="BP29" s="139"/>
    </row>
    <row r="30" spans="1:68" ht="14.1" customHeight="1" x14ac:dyDescent="0.4">
      <c r="A30" s="148"/>
      <c r="B30" s="116">
        <v>7</v>
      </c>
      <c r="C30" s="118"/>
      <c r="D30" s="119"/>
      <c r="E30" s="120"/>
      <c r="F30" s="121"/>
      <c r="G30" s="119"/>
      <c r="H30" s="120"/>
      <c r="I30" s="81"/>
      <c r="J30" s="82"/>
      <c r="K30" s="82"/>
      <c r="L30" s="83"/>
      <c r="M30" s="81"/>
      <c r="N30" s="82"/>
      <c r="O30" s="82"/>
      <c r="P30" s="83"/>
      <c r="Q30" s="87"/>
      <c r="R30" s="88"/>
      <c r="S30" s="88"/>
      <c r="T30" s="88"/>
      <c r="U30" s="88"/>
      <c r="V30" s="88"/>
      <c r="W30" s="88"/>
      <c r="X30" s="88"/>
      <c r="Y30" s="88"/>
      <c r="Z30" s="88"/>
      <c r="AA30" s="88"/>
      <c r="AB30" s="88"/>
      <c r="AC30" s="88"/>
      <c r="AD30" s="88"/>
      <c r="AE30" s="88"/>
      <c r="AF30" s="88"/>
      <c r="AG30" s="88"/>
      <c r="AH30" s="88"/>
      <c r="AI30" s="89"/>
      <c r="AJ30" s="81"/>
      <c r="AK30" s="82"/>
      <c r="AL30" s="82"/>
      <c r="AM30" s="82"/>
      <c r="AN30" s="83"/>
      <c r="AO30" s="93"/>
      <c r="AP30" s="94"/>
      <c r="AQ30" s="94"/>
      <c r="AR30" s="94"/>
      <c r="AS30" s="94"/>
      <c r="AT30" s="95"/>
      <c r="AU30" s="81"/>
      <c r="AV30" s="83"/>
      <c r="AW30" s="81"/>
      <c r="AX30" s="82"/>
      <c r="AY30" s="82"/>
      <c r="AZ30" s="83"/>
      <c r="BA30" s="81"/>
      <c r="BB30" s="83"/>
      <c r="BC30" s="81"/>
      <c r="BD30" s="82"/>
      <c r="BE30" s="82"/>
      <c r="BF30" s="99"/>
      <c r="BG30" s="76" t="str">
        <f>IF(AO30="","",VLOOKUP(AO30,商品一覧!C:D,2,FALSE))</f>
        <v/>
      </c>
      <c r="BH30" s="76"/>
      <c r="BI30" s="76"/>
      <c r="BJ30" s="101" t="str">
        <f t="shared" ref="BJ30" si="11">IF(AND(AU30&lt;&gt;"",BG30&lt;&gt;""),AU30*BG30,"")</f>
        <v/>
      </c>
      <c r="BK30" s="102"/>
      <c r="BL30" s="102"/>
      <c r="BM30" s="103"/>
      <c r="BN30" s="107" t="str">
        <f t="shared" ref="BN30" si="12">IF(M30="","",IF(OR(M30="北海道",M30="沖縄県"),1195,895))</f>
        <v/>
      </c>
      <c r="BO30" s="108"/>
      <c r="BP30" s="109"/>
    </row>
    <row r="31" spans="1:68" ht="27.95" customHeight="1" x14ac:dyDescent="0.4">
      <c r="A31" s="148"/>
      <c r="B31" s="117"/>
      <c r="C31" s="140"/>
      <c r="D31" s="141"/>
      <c r="E31" s="142"/>
      <c r="F31" s="143"/>
      <c r="G31" s="141"/>
      <c r="H31" s="142"/>
      <c r="I31" s="122"/>
      <c r="J31" s="123"/>
      <c r="K31" s="123"/>
      <c r="L31" s="124"/>
      <c r="M31" s="122"/>
      <c r="N31" s="123"/>
      <c r="O31" s="123"/>
      <c r="P31" s="124"/>
      <c r="Q31" s="125"/>
      <c r="R31" s="126"/>
      <c r="S31" s="126"/>
      <c r="T31" s="126"/>
      <c r="U31" s="126"/>
      <c r="V31" s="126"/>
      <c r="W31" s="126"/>
      <c r="X31" s="126"/>
      <c r="Y31" s="126"/>
      <c r="Z31" s="126"/>
      <c r="AA31" s="126"/>
      <c r="AB31" s="126"/>
      <c r="AC31" s="126"/>
      <c r="AD31" s="126"/>
      <c r="AE31" s="126"/>
      <c r="AF31" s="126"/>
      <c r="AG31" s="126"/>
      <c r="AH31" s="126"/>
      <c r="AI31" s="127"/>
      <c r="AJ31" s="122"/>
      <c r="AK31" s="123"/>
      <c r="AL31" s="123"/>
      <c r="AM31" s="123"/>
      <c r="AN31" s="124"/>
      <c r="AO31" s="128"/>
      <c r="AP31" s="129"/>
      <c r="AQ31" s="129"/>
      <c r="AR31" s="129"/>
      <c r="AS31" s="129"/>
      <c r="AT31" s="130"/>
      <c r="AU31" s="122"/>
      <c r="AV31" s="124"/>
      <c r="AW31" s="122"/>
      <c r="AX31" s="123"/>
      <c r="AY31" s="123"/>
      <c r="AZ31" s="124"/>
      <c r="BA31" s="122"/>
      <c r="BB31" s="124"/>
      <c r="BC31" s="122"/>
      <c r="BD31" s="123"/>
      <c r="BE31" s="123"/>
      <c r="BF31" s="132"/>
      <c r="BG31" s="133"/>
      <c r="BH31" s="133"/>
      <c r="BI31" s="133"/>
      <c r="BJ31" s="134"/>
      <c r="BK31" s="135"/>
      <c r="BL31" s="135"/>
      <c r="BM31" s="136"/>
      <c r="BN31" s="137"/>
      <c r="BO31" s="138"/>
      <c r="BP31" s="139"/>
    </row>
    <row r="32" spans="1:68" ht="14.1" customHeight="1" x14ac:dyDescent="0.4">
      <c r="A32" s="148"/>
      <c r="B32" s="116">
        <v>8</v>
      </c>
      <c r="C32" s="118"/>
      <c r="D32" s="119"/>
      <c r="E32" s="120"/>
      <c r="F32" s="121"/>
      <c r="G32" s="119"/>
      <c r="H32" s="120"/>
      <c r="I32" s="81"/>
      <c r="J32" s="82"/>
      <c r="K32" s="82"/>
      <c r="L32" s="83"/>
      <c r="M32" s="81"/>
      <c r="N32" s="82"/>
      <c r="O32" s="82"/>
      <c r="P32" s="83"/>
      <c r="Q32" s="87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88"/>
      <c r="AD32" s="88"/>
      <c r="AE32" s="88"/>
      <c r="AF32" s="88"/>
      <c r="AG32" s="88"/>
      <c r="AH32" s="88"/>
      <c r="AI32" s="89"/>
      <c r="AJ32" s="81"/>
      <c r="AK32" s="82"/>
      <c r="AL32" s="82"/>
      <c r="AM32" s="82"/>
      <c r="AN32" s="83"/>
      <c r="AO32" s="93"/>
      <c r="AP32" s="94"/>
      <c r="AQ32" s="94"/>
      <c r="AR32" s="94"/>
      <c r="AS32" s="94"/>
      <c r="AT32" s="95"/>
      <c r="AU32" s="81"/>
      <c r="AV32" s="83"/>
      <c r="AW32" s="81"/>
      <c r="AX32" s="82"/>
      <c r="AY32" s="82"/>
      <c r="AZ32" s="83"/>
      <c r="BA32" s="81"/>
      <c r="BB32" s="83"/>
      <c r="BC32" s="81"/>
      <c r="BD32" s="82"/>
      <c r="BE32" s="82"/>
      <c r="BF32" s="99"/>
      <c r="BG32" s="76" t="str">
        <f>IF(AO32="","",VLOOKUP(AO32,商品一覧!C:D,2,FALSE))</f>
        <v/>
      </c>
      <c r="BH32" s="76"/>
      <c r="BI32" s="76"/>
      <c r="BJ32" s="101" t="str">
        <f t="shared" ref="BJ32" si="13">IF(AND(AU32&lt;&gt;"",BG32&lt;&gt;""),AU32*BG32,"")</f>
        <v/>
      </c>
      <c r="BK32" s="102"/>
      <c r="BL32" s="102"/>
      <c r="BM32" s="103"/>
      <c r="BN32" s="107" t="str">
        <f t="shared" ref="BN32" si="14">IF(M32="","",IF(OR(M32="北海道",M32="沖縄県"),1195,895))</f>
        <v/>
      </c>
      <c r="BO32" s="108"/>
      <c r="BP32" s="109"/>
    </row>
    <row r="33" spans="1:68" ht="27.95" customHeight="1" x14ac:dyDescent="0.4">
      <c r="A33" s="148"/>
      <c r="B33" s="117"/>
      <c r="C33" s="140"/>
      <c r="D33" s="141"/>
      <c r="E33" s="142"/>
      <c r="F33" s="143"/>
      <c r="G33" s="141"/>
      <c r="H33" s="142"/>
      <c r="I33" s="122"/>
      <c r="J33" s="123"/>
      <c r="K33" s="123"/>
      <c r="L33" s="124"/>
      <c r="M33" s="122"/>
      <c r="N33" s="123"/>
      <c r="O33" s="123"/>
      <c r="P33" s="124"/>
      <c r="Q33" s="125"/>
      <c r="R33" s="126"/>
      <c r="S33" s="126"/>
      <c r="T33" s="126"/>
      <c r="U33" s="126"/>
      <c r="V33" s="126"/>
      <c r="W33" s="126"/>
      <c r="X33" s="126"/>
      <c r="Y33" s="126"/>
      <c r="Z33" s="126"/>
      <c r="AA33" s="126"/>
      <c r="AB33" s="126"/>
      <c r="AC33" s="126"/>
      <c r="AD33" s="126"/>
      <c r="AE33" s="126"/>
      <c r="AF33" s="126"/>
      <c r="AG33" s="126"/>
      <c r="AH33" s="126"/>
      <c r="AI33" s="127"/>
      <c r="AJ33" s="122"/>
      <c r="AK33" s="123"/>
      <c r="AL33" s="123"/>
      <c r="AM33" s="123"/>
      <c r="AN33" s="124"/>
      <c r="AO33" s="128"/>
      <c r="AP33" s="129"/>
      <c r="AQ33" s="129"/>
      <c r="AR33" s="129"/>
      <c r="AS33" s="129"/>
      <c r="AT33" s="130"/>
      <c r="AU33" s="122"/>
      <c r="AV33" s="124"/>
      <c r="AW33" s="122"/>
      <c r="AX33" s="123"/>
      <c r="AY33" s="123"/>
      <c r="AZ33" s="124"/>
      <c r="BA33" s="122"/>
      <c r="BB33" s="124"/>
      <c r="BC33" s="122"/>
      <c r="BD33" s="123"/>
      <c r="BE33" s="123"/>
      <c r="BF33" s="132"/>
      <c r="BG33" s="133"/>
      <c r="BH33" s="133"/>
      <c r="BI33" s="133"/>
      <c r="BJ33" s="134"/>
      <c r="BK33" s="135"/>
      <c r="BL33" s="135"/>
      <c r="BM33" s="136"/>
      <c r="BN33" s="137"/>
      <c r="BO33" s="138"/>
      <c r="BP33" s="139"/>
    </row>
    <row r="34" spans="1:68" ht="14.1" customHeight="1" x14ac:dyDescent="0.4">
      <c r="A34" s="148"/>
      <c r="B34" s="116">
        <v>9</v>
      </c>
      <c r="C34" s="118"/>
      <c r="D34" s="119"/>
      <c r="E34" s="120"/>
      <c r="F34" s="121"/>
      <c r="G34" s="119"/>
      <c r="H34" s="120"/>
      <c r="I34" s="81"/>
      <c r="J34" s="82"/>
      <c r="K34" s="82"/>
      <c r="L34" s="83"/>
      <c r="M34" s="81"/>
      <c r="N34" s="82"/>
      <c r="O34" s="82"/>
      <c r="P34" s="83"/>
      <c r="Q34" s="87"/>
      <c r="R34" s="88"/>
      <c r="S34" s="88"/>
      <c r="T34" s="88"/>
      <c r="U34" s="88"/>
      <c r="V34" s="88"/>
      <c r="W34" s="88"/>
      <c r="X34" s="88"/>
      <c r="Y34" s="88"/>
      <c r="Z34" s="88"/>
      <c r="AA34" s="88"/>
      <c r="AB34" s="88"/>
      <c r="AC34" s="88"/>
      <c r="AD34" s="88"/>
      <c r="AE34" s="88"/>
      <c r="AF34" s="88"/>
      <c r="AG34" s="88"/>
      <c r="AH34" s="88"/>
      <c r="AI34" s="89"/>
      <c r="AJ34" s="81"/>
      <c r="AK34" s="82"/>
      <c r="AL34" s="82"/>
      <c r="AM34" s="82"/>
      <c r="AN34" s="83"/>
      <c r="AO34" s="93"/>
      <c r="AP34" s="94"/>
      <c r="AQ34" s="94"/>
      <c r="AR34" s="94"/>
      <c r="AS34" s="94"/>
      <c r="AT34" s="95"/>
      <c r="AU34" s="81"/>
      <c r="AV34" s="83"/>
      <c r="AW34" s="81"/>
      <c r="AX34" s="82"/>
      <c r="AY34" s="82"/>
      <c r="AZ34" s="83"/>
      <c r="BA34" s="81"/>
      <c r="BB34" s="83"/>
      <c r="BC34" s="81"/>
      <c r="BD34" s="82"/>
      <c r="BE34" s="82"/>
      <c r="BF34" s="99"/>
      <c r="BG34" s="76" t="str">
        <f>IF(AO34="","",VLOOKUP(AO34,商品一覧!C:D,2,FALSE))</f>
        <v/>
      </c>
      <c r="BH34" s="76"/>
      <c r="BI34" s="76"/>
      <c r="BJ34" s="101" t="str">
        <f t="shared" ref="BJ34" si="15">IF(AND(AU34&lt;&gt;"",BG34&lt;&gt;""),AU34*BG34,"")</f>
        <v/>
      </c>
      <c r="BK34" s="102"/>
      <c r="BL34" s="102"/>
      <c r="BM34" s="103"/>
      <c r="BN34" s="107" t="str">
        <f t="shared" ref="BN34" si="16">IF(M34="","",IF(OR(M34="北海道",M34="沖縄県"),1195,895))</f>
        <v/>
      </c>
      <c r="BO34" s="108"/>
      <c r="BP34" s="109"/>
    </row>
    <row r="35" spans="1:68" ht="27.95" customHeight="1" x14ac:dyDescent="0.4">
      <c r="A35" s="148"/>
      <c r="B35" s="117"/>
      <c r="C35" s="140"/>
      <c r="D35" s="141"/>
      <c r="E35" s="142"/>
      <c r="F35" s="143"/>
      <c r="G35" s="141"/>
      <c r="H35" s="142"/>
      <c r="I35" s="122"/>
      <c r="J35" s="123"/>
      <c r="K35" s="123"/>
      <c r="L35" s="124"/>
      <c r="M35" s="122"/>
      <c r="N35" s="123"/>
      <c r="O35" s="123"/>
      <c r="P35" s="124"/>
      <c r="Q35" s="125"/>
      <c r="R35" s="126"/>
      <c r="S35" s="126"/>
      <c r="T35" s="126"/>
      <c r="U35" s="126"/>
      <c r="V35" s="126"/>
      <c r="W35" s="126"/>
      <c r="X35" s="126"/>
      <c r="Y35" s="126"/>
      <c r="Z35" s="126"/>
      <c r="AA35" s="126"/>
      <c r="AB35" s="126"/>
      <c r="AC35" s="126"/>
      <c r="AD35" s="126"/>
      <c r="AE35" s="126"/>
      <c r="AF35" s="126"/>
      <c r="AG35" s="126"/>
      <c r="AH35" s="126"/>
      <c r="AI35" s="127"/>
      <c r="AJ35" s="122"/>
      <c r="AK35" s="123"/>
      <c r="AL35" s="123"/>
      <c r="AM35" s="123"/>
      <c r="AN35" s="124"/>
      <c r="AO35" s="128"/>
      <c r="AP35" s="129"/>
      <c r="AQ35" s="129"/>
      <c r="AR35" s="129"/>
      <c r="AS35" s="129"/>
      <c r="AT35" s="130"/>
      <c r="AU35" s="122"/>
      <c r="AV35" s="124"/>
      <c r="AW35" s="122"/>
      <c r="AX35" s="123"/>
      <c r="AY35" s="123"/>
      <c r="AZ35" s="124"/>
      <c r="BA35" s="122"/>
      <c r="BB35" s="124"/>
      <c r="BC35" s="122"/>
      <c r="BD35" s="123"/>
      <c r="BE35" s="123"/>
      <c r="BF35" s="132"/>
      <c r="BG35" s="133"/>
      <c r="BH35" s="133"/>
      <c r="BI35" s="133"/>
      <c r="BJ35" s="134"/>
      <c r="BK35" s="135"/>
      <c r="BL35" s="135"/>
      <c r="BM35" s="136"/>
      <c r="BN35" s="137"/>
      <c r="BO35" s="138"/>
      <c r="BP35" s="139"/>
    </row>
    <row r="36" spans="1:68" ht="14.1" customHeight="1" x14ac:dyDescent="0.4">
      <c r="A36" s="148"/>
      <c r="B36" s="116">
        <v>10</v>
      </c>
      <c r="C36" s="118"/>
      <c r="D36" s="119"/>
      <c r="E36" s="120"/>
      <c r="F36" s="121"/>
      <c r="G36" s="119"/>
      <c r="H36" s="120"/>
      <c r="I36" s="81"/>
      <c r="J36" s="82"/>
      <c r="K36" s="82"/>
      <c r="L36" s="83"/>
      <c r="M36" s="81"/>
      <c r="N36" s="82"/>
      <c r="O36" s="82"/>
      <c r="P36" s="83"/>
      <c r="Q36" s="87"/>
      <c r="R36" s="88"/>
      <c r="S36" s="88"/>
      <c r="T36" s="88"/>
      <c r="U36" s="88"/>
      <c r="V36" s="88"/>
      <c r="W36" s="88"/>
      <c r="X36" s="88"/>
      <c r="Y36" s="88"/>
      <c r="Z36" s="88"/>
      <c r="AA36" s="88"/>
      <c r="AB36" s="88"/>
      <c r="AC36" s="88"/>
      <c r="AD36" s="88"/>
      <c r="AE36" s="88"/>
      <c r="AF36" s="88"/>
      <c r="AG36" s="88"/>
      <c r="AH36" s="88"/>
      <c r="AI36" s="89"/>
      <c r="AJ36" s="81"/>
      <c r="AK36" s="82"/>
      <c r="AL36" s="82"/>
      <c r="AM36" s="82"/>
      <c r="AN36" s="83"/>
      <c r="AO36" s="93"/>
      <c r="AP36" s="94"/>
      <c r="AQ36" s="94"/>
      <c r="AR36" s="94"/>
      <c r="AS36" s="94"/>
      <c r="AT36" s="95"/>
      <c r="AU36" s="81"/>
      <c r="AV36" s="83"/>
      <c r="AW36" s="81"/>
      <c r="AX36" s="82"/>
      <c r="AY36" s="82"/>
      <c r="AZ36" s="83"/>
      <c r="BA36" s="81"/>
      <c r="BB36" s="83"/>
      <c r="BC36" s="81"/>
      <c r="BD36" s="82"/>
      <c r="BE36" s="82"/>
      <c r="BF36" s="99"/>
      <c r="BG36" s="76" t="str">
        <f>IF(AO36="","",VLOOKUP(AO36,商品一覧!C:D,2,FALSE))</f>
        <v/>
      </c>
      <c r="BH36" s="76"/>
      <c r="BI36" s="76"/>
      <c r="BJ36" s="101" t="str">
        <f t="shared" ref="BJ36" si="17">IF(AND(AU36&lt;&gt;"",BG36&lt;&gt;""),AU36*BG36,"")</f>
        <v/>
      </c>
      <c r="BK36" s="102"/>
      <c r="BL36" s="102"/>
      <c r="BM36" s="103"/>
      <c r="BN36" s="107" t="str">
        <f t="shared" ref="BN36" si="18">IF(M36="","",IF(OR(M36="北海道",M36="沖縄県"),1195,895))</f>
        <v/>
      </c>
      <c r="BO36" s="108"/>
      <c r="BP36" s="109"/>
    </row>
    <row r="37" spans="1:68" ht="27.95" customHeight="1" x14ac:dyDescent="0.4">
      <c r="A37" s="148"/>
      <c r="B37" s="117"/>
      <c r="C37" s="140"/>
      <c r="D37" s="141"/>
      <c r="E37" s="142"/>
      <c r="F37" s="143"/>
      <c r="G37" s="141"/>
      <c r="H37" s="142"/>
      <c r="I37" s="122"/>
      <c r="J37" s="123"/>
      <c r="K37" s="123"/>
      <c r="L37" s="124"/>
      <c r="M37" s="122"/>
      <c r="N37" s="123"/>
      <c r="O37" s="123"/>
      <c r="P37" s="124"/>
      <c r="Q37" s="125"/>
      <c r="R37" s="126"/>
      <c r="S37" s="126"/>
      <c r="T37" s="126"/>
      <c r="U37" s="126"/>
      <c r="V37" s="126"/>
      <c r="W37" s="126"/>
      <c r="X37" s="126"/>
      <c r="Y37" s="126"/>
      <c r="Z37" s="126"/>
      <c r="AA37" s="126"/>
      <c r="AB37" s="126"/>
      <c r="AC37" s="126"/>
      <c r="AD37" s="126"/>
      <c r="AE37" s="126"/>
      <c r="AF37" s="126"/>
      <c r="AG37" s="126"/>
      <c r="AH37" s="126"/>
      <c r="AI37" s="127"/>
      <c r="AJ37" s="122"/>
      <c r="AK37" s="123"/>
      <c r="AL37" s="123"/>
      <c r="AM37" s="123"/>
      <c r="AN37" s="124"/>
      <c r="AO37" s="128"/>
      <c r="AP37" s="129"/>
      <c r="AQ37" s="129"/>
      <c r="AR37" s="129"/>
      <c r="AS37" s="129"/>
      <c r="AT37" s="130"/>
      <c r="AU37" s="122"/>
      <c r="AV37" s="124"/>
      <c r="AW37" s="122"/>
      <c r="AX37" s="123"/>
      <c r="AY37" s="123"/>
      <c r="AZ37" s="124"/>
      <c r="BA37" s="122"/>
      <c r="BB37" s="124"/>
      <c r="BC37" s="122"/>
      <c r="BD37" s="123"/>
      <c r="BE37" s="123"/>
      <c r="BF37" s="132"/>
      <c r="BG37" s="133"/>
      <c r="BH37" s="133"/>
      <c r="BI37" s="133"/>
      <c r="BJ37" s="134"/>
      <c r="BK37" s="135"/>
      <c r="BL37" s="135"/>
      <c r="BM37" s="136"/>
      <c r="BN37" s="137"/>
      <c r="BO37" s="138"/>
      <c r="BP37" s="139"/>
    </row>
    <row r="38" spans="1:68" ht="14.1" customHeight="1" x14ac:dyDescent="0.4">
      <c r="A38" s="148"/>
      <c r="B38" s="116">
        <v>11</v>
      </c>
      <c r="C38" s="118"/>
      <c r="D38" s="119"/>
      <c r="E38" s="120"/>
      <c r="F38" s="121"/>
      <c r="G38" s="119"/>
      <c r="H38" s="120"/>
      <c r="I38" s="81"/>
      <c r="J38" s="82"/>
      <c r="K38" s="82"/>
      <c r="L38" s="83"/>
      <c r="M38" s="81"/>
      <c r="N38" s="82"/>
      <c r="O38" s="82"/>
      <c r="P38" s="83"/>
      <c r="Q38" s="87"/>
      <c r="R38" s="88"/>
      <c r="S38" s="88"/>
      <c r="T38" s="88"/>
      <c r="U38" s="88"/>
      <c r="V38" s="88"/>
      <c r="W38" s="88"/>
      <c r="X38" s="88"/>
      <c r="Y38" s="88"/>
      <c r="Z38" s="88"/>
      <c r="AA38" s="88"/>
      <c r="AB38" s="88"/>
      <c r="AC38" s="88"/>
      <c r="AD38" s="88"/>
      <c r="AE38" s="88"/>
      <c r="AF38" s="88"/>
      <c r="AG38" s="88"/>
      <c r="AH38" s="88"/>
      <c r="AI38" s="89"/>
      <c r="AJ38" s="81"/>
      <c r="AK38" s="82"/>
      <c r="AL38" s="82"/>
      <c r="AM38" s="82"/>
      <c r="AN38" s="83"/>
      <c r="AO38" s="93"/>
      <c r="AP38" s="94"/>
      <c r="AQ38" s="94"/>
      <c r="AR38" s="94"/>
      <c r="AS38" s="94"/>
      <c r="AT38" s="95"/>
      <c r="AU38" s="81"/>
      <c r="AV38" s="83"/>
      <c r="AW38" s="81"/>
      <c r="AX38" s="82"/>
      <c r="AY38" s="82"/>
      <c r="AZ38" s="83"/>
      <c r="BA38" s="81"/>
      <c r="BB38" s="83"/>
      <c r="BC38" s="81"/>
      <c r="BD38" s="82"/>
      <c r="BE38" s="82"/>
      <c r="BF38" s="99"/>
      <c r="BG38" s="76" t="str">
        <f>IF(AO38="","",VLOOKUP(AO38,商品一覧!C:D,2,FALSE))</f>
        <v/>
      </c>
      <c r="BH38" s="76"/>
      <c r="BI38" s="76"/>
      <c r="BJ38" s="101" t="str">
        <f t="shared" ref="BJ38" si="19">IF(AND(AU38&lt;&gt;"",BG38&lt;&gt;""),AU38*BG38,"")</f>
        <v/>
      </c>
      <c r="BK38" s="102"/>
      <c r="BL38" s="102"/>
      <c r="BM38" s="103"/>
      <c r="BN38" s="107" t="str">
        <f t="shared" ref="BN38" si="20">IF(M38="","",IF(OR(M38="北海道",M38="沖縄県"),1195,895))</f>
        <v/>
      </c>
      <c r="BO38" s="108"/>
      <c r="BP38" s="109"/>
    </row>
    <row r="39" spans="1:68" ht="27.95" customHeight="1" x14ac:dyDescent="0.4">
      <c r="A39" s="148"/>
      <c r="B39" s="117"/>
      <c r="C39" s="140"/>
      <c r="D39" s="141"/>
      <c r="E39" s="142"/>
      <c r="F39" s="143"/>
      <c r="G39" s="141"/>
      <c r="H39" s="142"/>
      <c r="I39" s="122"/>
      <c r="J39" s="123"/>
      <c r="K39" s="123"/>
      <c r="L39" s="124"/>
      <c r="M39" s="122"/>
      <c r="N39" s="123"/>
      <c r="O39" s="123"/>
      <c r="P39" s="124"/>
      <c r="Q39" s="125"/>
      <c r="R39" s="126"/>
      <c r="S39" s="126"/>
      <c r="T39" s="126"/>
      <c r="U39" s="126"/>
      <c r="V39" s="126"/>
      <c r="W39" s="126"/>
      <c r="X39" s="126"/>
      <c r="Y39" s="126"/>
      <c r="Z39" s="126"/>
      <c r="AA39" s="126"/>
      <c r="AB39" s="126"/>
      <c r="AC39" s="126"/>
      <c r="AD39" s="126"/>
      <c r="AE39" s="126"/>
      <c r="AF39" s="126"/>
      <c r="AG39" s="126"/>
      <c r="AH39" s="126"/>
      <c r="AI39" s="127"/>
      <c r="AJ39" s="122"/>
      <c r="AK39" s="123"/>
      <c r="AL39" s="123"/>
      <c r="AM39" s="123"/>
      <c r="AN39" s="124"/>
      <c r="AO39" s="128"/>
      <c r="AP39" s="129"/>
      <c r="AQ39" s="129"/>
      <c r="AR39" s="129"/>
      <c r="AS39" s="129"/>
      <c r="AT39" s="130"/>
      <c r="AU39" s="122"/>
      <c r="AV39" s="124"/>
      <c r="AW39" s="122"/>
      <c r="AX39" s="123"/>
      <c r="AY39" s="123"/>
      <c r="AZ39" s="124"/>
      <c r="BA39" s="122"/>
      <c r="BB39" s="124"/>
      <c r="BC39" s="122"/>
      <c r="BD39" s="123"/>
      <c r="BE39" s="123"/>
      <c r="BF39" s="132"/>
      <c r="BG39" s="133"/>
      <c r="BH39" s="133"/>
      <c r="BI39" s="133"/>
      <c r="BJ39" s="134"/>
      <c r="BK39" s="135"/>
      <c r="BL39" s="135"/>
      <c r="BM39" s="136"/>
      <c r="BN39" s="137"/>
      <c r="BO39" s="138"/>
      <c r="BP39" s="139"/>
    </row>
    <row r="40" spans="1:68" ht="14.1" customHeight="1" x14ac:dyDescent="0.4">
      <c r="A40" s="148"/>
      <c r="B40" s="116">
        <v>12</v>
      </c>
      <c r="C40" s="118"/>
      <c r="D40" s="119"/>
      <c r="E40" s="120"/>
      <c r="F40" s="121"/>
      <c r="G40" s="119"/>
      <c r="H40" s="120"/>
      <c r="I40" s="81"/>
      <c r="J40" s="82"/>
      <c r="K40" s="82"/>
      <c r="L40" s="83"/>
      <c r="M40" s="81"/>
      <c r="N40" s="82"/>
      <c r="O40" s="82"/>
      <c r="P40" s="83"/>
      <c r="Q40" s="87"/>
      <c r="R40" s="88"/>
      <c r="S40" s="88"/>
      <c r="T40" s="88"/>
      <c r="U40" s="88"/>
      <c r="V40" s="88"/>
      <c r="W40" s="88"/>
      <c r="X40" s="88"/>
      <c r="Y40" s="88"/>
      <c r="Z40" s="88"/>
      <c r="AA40" s="88"/>
      <c r="AB40" s="88"/>
      <c r="AC40" s="88"/>
      <c r="AD40" s="88"/>
      <c r="AE40" s="88"/>
      <c r="AF40" s="88"/>
      <c r="AG40" s="88"/>
      <c r="AH40" s="88"/>
      <c r="AI40" s="89"/>
      <c r="AJ40" s="81"/>
      <c r="AK40" s="82"/>
      <c r="AL40" s="82"/>
      <c r="AM40" s="82"/>
      <c r="AN40" s="83"/>
      <c r="AO40" s="93"/>
      <c r="AP40" s="94"/>
      <c r="AQ40" s="94"/>
      <c r="AR40" s="94"/>
      <c r="AS40" s="94"/>
      <c r="AT40" s="95"/>
      <c r="AU40" s="81"/>
      <c r="AV40" s="83"/>
      <c r="AW40" s="81"/>
      <c r="AX40" s="82"/>
      <c r="AY40" s="82"/>
      <c r="AZ40" s="83"/>
      <c r="BA40" s="81"/>
      <c r="BB40" s="83"/>
      <c r="BC40" s="81"/>
      <c r="BD40" s="82"/>
      <c r="BE40" s="82"/>
      <c r="BF40" s="99"/>
      <c r="BG40" s="76" t="str">
        <f>IF(AO40="","",VLOOKUP(AO40,商品一覧!C:D,2,FALSE))</f>
        <v/>
      </c>
      <c r="BH40" s="76"/>
      <c r="BI40" s="76"/>
      <c r="BJ40" s="101" t="str">
        <f t="shared" ref="BJ40" si="21">IF(AND(AU40&lt;&gt;"",BG40&lt;&gt;""),AU40*BG40,"")</f>
        <v/>
      </c>
      <c r="BK40" s="102"/>
      <c r="BL40" s="102"/>
      <c r="BM40" s="103"/>
      <c r="BN40" s="107" t="str">
        <f t="shared" ref="BN40" si="22">IF(M40="","",IF(OR(M40="北海道",M40="沖縄県"),1195,895))</f>
        <v/>
      </c>
      <c r="BO40" s="108"/>
      <c r="BP40" s="109"/>
    </row>
    <row r="41" spans="1:68" ht="27.95" customHeight="1" x14ac:dyDescent="0.4">
      <c r="A41" s="148"/>
      <c r="B41" s="117"/>
      <c r="C41" s="140"/>
      <c r="D41" s="141"/>
      <c r="E41" s="142"/>
      <c r="F41" s="143"/>
      <c r="G41" s="141"/>
      <c r="H41" s="142"/>
      <c r="I41" s="122"/>
      <c r="J41" s="123"/>
      <c r="K41" s="123"/>
      <c r="L41" s="124"/>
      <c r="M41" s="122"/>
      <c r="N41" s="123"/>
      <c r="O41" s="123"/>
      <c r="P41" s="124"/>
      <c r="Q41" s="125"/>
      <c r="R41" s="126"/>
      <c r="S41" s="126"/>
      <c r="T41" s="126"/>
      <c r="U41" s="126"/>
      <c r="V41" s="126"/>
      <c r="W41" s="126"/>
      <c r="X41" s="126"/>
      <c r="Y41" s="126"/>
      <c r="Z41" s="126"/>
      <c r="AA41" s="126"/>
      <c r="AB41" s="126"/>
      <c r="AC41" s="126"/>
      <c r="AD41" s="126"/>
      <c r="AE41" s="126"/>
      <c r="AF41" s="126"/>
      <c r="AG41" s="126"/>
      <c r="AH41" s="126"/>
      <c r="AI41" s="127"/>
      <c r="AJ41" s="122"/>
      <c r="AK41" s="123"/>
      <c r="AL41" s="123"/>
      <c r="AM41" s="123"/>
      <c r="AN41" s="124"/>
      <c r="AO41" s="128"/>
      <c r="AP41" s="129"/>
      <c r="AQ41" s="129"/>
      <c r="AR41" s="129"/>
      <c r="AS41" s="129"/>
      <c r="AT41" s="130"/>
      <c r="AU41" s="122"/>
      <c r="AV41" s="124"/>
      <c r="AW41" s="122"/>
      <c r="AX41" s="123"/>
      <c r="AY41" s="123"/>
      <c r="AZ41" s="124"/>
      <c r="BA41" s="122"/>
      <c r="BB41" s="124"/>
      <c r="BC41" s="122"/>
      <c r="BD41" s="123"/>
      <c r="BE41" s="123"/>
      <c r="BF41" s="132"/>
      <c r="BG41" s="133"/>
      <c r="BH41" s="133"/>
      <c r="BI41" s="133"/>
      <c r="BJ41" s="134"/>
      <c r="BK41" s="135"/>
      <c r="BL41" s="135"/>
      <c r="BM41" s="136"/>
      <c r="BN41" s="137"/>
      <c r="BO41" s="138"/>
      <c r="BP41" s="139"/>
    </row>
    <row r="42" spans="1:68" ht="14.1" customHeight="1" x14ac:dyDescent="0.4">
      <c r="A42" s="148"/>
      <c r="B42" s="116">
        <v>13</v>
      </c>
      <c r="C42" s="118"/>
      <c r="D42" s="119"/>
      <c r="E42" s="120"/>
      <c r="F42" s="121"/>
      <c r="G42" s="119"/>
      <c r="H42" s="120"/>
      <c r="I42" s="81"/>
      <c r="J42" s="82"/>
      <c r="K42" s="82"/>
      <c r="L42" s="83"/>
      <c r="M42" s="81"/>
      <c r="N42" s="82"/>
      <c r="O42" s="82"/>
      <c r="P42" s="83"/>
      <c r="Q42" s="87"/>
      <c r="R42" s="88"/>
      <c r="S42" s="88"/>
      <c r="T42" s="88"/>
      <c r="U42" s="88"/>
      <c r="V42" s="88"/>
      <c r="W42" s="88"/>
      <c r="X42" s="88"/>
      <c r="Y42" s="88"/>
      <c r="Z42" s="88"/>
      <c r="AA42" s="88"/>
      <c r="AB42" s="88"/>
      <c r="AC42" s="88"/>
      <c r="AD42" s="88"/>
      <c r="AE42" s="88"/>
      <c r="AF42" s="88"/>
      <c r="AG42" s="88"/>
      <c r="AH42" s="88"/>
      <c r="AI42" s="89"/>
      <c r="AJ42" s="81"/>
      <c r="AK42" s="82"/>
      <c r="AL42" s="82"/>
      <c r="AM42" s="82"/>
      <c r="AN42" s="83"/>
      <c r="AO42" s="93"/>
      <c r="AP42" s="94"/>
      <c r="AQ42" s="94"/>
      <c r="AR42" s="94"/>
      <c r="AS42" s="94"/>
      <c r="AT42" s="95"/>
      <c r="AU42" s="81"/>
      <c r="AV42" s="83"/>
      <c r="AW42" s="81"/>
      <c r="AX42" s="82"/>
      <c r="AY42" s="82"/>
      <c r="AZ42" s="83"/>
      <c r="BA42" s="81"/>
      <c r="BB42" s="83"/>
      <c r="BC42" s="81"/>
      <c r="BD42" s="82"/>
      <c r="BE42" s="82"/>
      <c r="BF42" s="99"/>
      <c r="BG42" s="76" t="str">
        <f>IF(AO42="","",VLOOKUP(AO42,商品一覧!C:D,2,FALSE))</f>
        <v/>
      </c>
      <c r="BH42" s="76"/>
      <c r="BI42" s="76"/>
      <c r="BJ42" s="101" t="str">
        <f t="shared" ref="BJ42" si="23">IF(AND(AU42&lt;&gt;"",BG42&lt;&gt;""),AU42*BG42,"")</f>
        <v/>
      </c>
      <c r="BK42" s="102"/>
      <c r="BL42" s="102"/>
      <c r="BM42" s="103"/>
      <c r="BN42" s="107" t="str">
        <f t="shared" ref="BN42" si="24">IF(M42="","",IF(OR(M42="北海道",M42="沖縄県"),1195,895))</f>
        <v/>
      </c>
      <c r="BO42" s="108"/>
      <c r="BP42" s="109"/>
    </row>
    <row r="43" spans="1:68" ht="27.95" customHeight="1" x14ac:dyDescent="0.4">
      <c r="A43" s="148"/>
      <c r="B43" s="117"/>
      <c r="C43" s="140"/>
      <c r="D43" s="141"/>
      <c r="E43" s="142"/>
      <c r="F43" s="143"/>
      <c r="G43" s="141"/>
      <c r="H43" s="142"/>
      <c r="I43" s="122"/>
      <c r="J43" s="123"/>
      <c r="K43" s="123"/>
      <c r="L43" s="124"/>
      <c r="M43" s="122"/>
      <c r="N43" s="123"/>
      <c r="O43" s="123"/>
      <c r="P43" s="124"/>
      <c r="Q43" s="125"/>
      <c r="R43" s="126"/>
      <c r="S43" s="126"/>
      <c r="T43" s="126"/>
      <c r="U43" s="126"/>
      <c r="V43" s="126"/>
      <c r="W43" s="126"/>
      <c r="X43" s="126"/>
      <c r="Y43" s="126"/>
      <c r="Z43" s="126"/>
      <c r="AA43" s="126"/>
      <c r="AB43" s="126"/>
      <c r="AC43" s="126"/>
      <c r="AD43" s="126"/>
      <c r="AE43" s="126"/>
      <c r="AF43" s="126"/>
      <c r="AG43" s="126"/>
      <c r="AH43" s="126"/>
      <c r="AI43" s="127"/>
      <c r="AJ43" s="122"/>
      <c r="AK43" s="123"/>
      <c r="AL43" s="123"/>
      <c r="AM43" s="123"/>
      <c r="AN43" s="124"/>
      <c r="AO43" s="128"/>
      <c r="AP43" s="129"/>
      <c r="AQ43" s="129"/>
      <c r="AR43" s="129"/>
      <c r="AS43" s="129"/>
      <c r="AT43" s="130"/>
      <c r="AU43" s="122"/>
      <c r="AV43" s="124"/>
      <c r="AW43" s="122"/>
      <c r="AX43" s="123"/>
      <c r="AY43" s="123"/>
      <c r="AZ43" s="124"/>
      <c r="BA43" s="122"/>
      <c r="BB43" s="124"/>
      <c r="BC43" s="122"/>
      <c r="BD43" s="123"/>
      <c r="BE43" s="123"/>
      <c r="BF43" s="132"/>
      <c r="BG43" s="133"/>
      <c r="BH43" s="133"/>
      <c r="BI43" s="133"/>
      <c r="BJ43" s="134"/>
      <c r="BK43" s="135"/>
      <c r="BL43" s="135"/>
      <c r="BM43" s="136"/>
      <c r="BN43" s="137"/>
      <c r="BO43" s="138"/>
      <c r="BP43" s="139"/>
    </row>
    <row r="44" spans="1:68" ht="14.1" customHeight="1" x14ac:dyDescent="0.4">
      <c r="A44" s="148"/>
      <c r="B44" s="116">
        <v>14</v>
      </c>
      <c r="C44" s="118"/>
      <c r="D44" s="119"/>
      <c r="E44" s="120"/>
      <c r="F44" s="121"/>
      <c r="G44" s="119"/>
      <c r="H44" s="120"/>
      <c r="I44" s="81"/>
      <c r="J44" s="82"/>
      <c r="K44" s="82"/>
      <c r="L44" s="83"/>
      <c r="M44" s="81"/>
      <c r="N44" s="82"/>
      <c r="O44" s="82"/>
      <c r="P44" s="83"/>
      <c r="Q44" s="87"/>
      <c r="R44" s="88"/>
      <c r="S44" s="88"/>
      <c r="T44" s="88"/>
      <c r="U44" s="88"/>
      <c r="V44" s="88"/>
      <c r="W44" s="88"/>
      <c r="X44" s="88"/>
      <c r="Y44" s="88"/>
      <c r="Z44" s="88"/>
      <c r="AA44" s="88"/>
      <c r="AB44" s="88"/>
      <c r="AC44" s="88"/>
      <c r="AD44" s="88"/>
      <c r="AE44" s="88"/>
      <c r="AF44" s="88"/>
      <c r="AG44" s="88"/>
      <c r="AH44" s="88"/>
      <c r="AI44" s="89"/>
      <c r="AJ44" s="81"/>
      <c r="AK44" s="82"/>
      <c r="AL44" s="82"/>
      <c r="AM44" s="82"/>
      <c r="AN44" s="83"/>
      <c r="AO44" s="93"/>
      <c r="AP44" s="94"/>
      <c r="AQ44" s="94"/>
      <c r="AR44" s="94"/>
      <c r="AS44" s="94"/>
      <c r="AT44" s="95"/>
      <c r="AU44" s="81"/>
      <c r="AV44" s="83"/>
      <c r="AW44" s="81"/>
      <c r="AX44" s="82"/>
      <c r="AY44" s="82"/>
      <c r="AZ44" s="83"/>
      <c r="BA44" s="81"/>
      <c r="BB44" s="83"/>
      <c r="BC44" s="81"/>
      <c r="BD44" s="82"/>
      <c r="BE44" s="82"/>
      <c r="BF44" s="99"/>
      <c r="BG44" s="76" t="str">
        <f>IF(AO44="","",VLOOKUP(AO44,商品一覧!C:D,2,FALSE))</f>
        <v/>
      </c>
      <c r="BH44" s="76"/>
      <c r="BI44" s="76"/>
      <c r="BJ44" s="101" t="str">
        <f t="shared" ref="BJ44" si="25">IF(AND(AU44&lt;&gt;"",BG44&lt;&gt;""),AU44*BG44,"")</f>
        <v/>
      </c>
      <c r="BK44" s="102"/>
      <c r="BL44" s="102"/>
      <c r="BM44" s="103"/>
      <c r="BN44" s="107" t="str">
        <f t="shared" ref="BN44" si="26">IF(M44="","",IF(OR(M44="北海道",M44="沖縄県"),1195,895))</f>
        <v/>
      </c>
      <c r="BO44" s="108"/>
      <c r="BP44" s="109"/>
    </row>
    <row r="45" spans="1:68" ht="27.95" customHeight="1" x14ac:dyDescent="0.4">
      <c r="A45" s="148"/>
      <c r="B45" s="117"/>
      <c r="C45" s="140"/>
      <c r="D45" s="141"/>
      <c r="E45" s="142"/>
      <c r="F45" s="143"/>
      <c r="G45" s="141"/>
      <c r="H45" s="142"/>
      <c r="I45" s="122"/>
      <c r="J45" s="123"/>
      <c r="K45" s="123"/>
      <c r="L45" s="124"/>
      <c r="M45" s="122"/>
      <c r="N45" s="123"/>
      <c r="O45" s="123"/>
      <c r="P45" s="124"/>
      <c r="Q45" s="125"/>
      <c r="R45" s="126"/>
      <c r="S45" s="126"/>
      <c r="T45" s="126"/>
      <c r="U45" s="126"/>
      <c r="V45" s="126"/>
      <c r="W45" s="126"/>
      <c r="X45" s="126"/>
      <c r="Y45" s="126"/>
      <c r="Z45" s="126"/>
      <c r="AA45" s="126"/>
      <c r="AB45" s="126"/>
      <c r="AC45" s="126"/>
      <c r="AD45" s="126"/>
      <c r="AE45" s="126"/>
      <c r="AF45" s="126"/>
      <c r="AG45" s="126"/>
      <c r="AH45" s="126"/>
      <c r="AI45" s="127"/>
      <c r="AJ45" s="122"/>
      <c r="AK45" s="123"/>
      <c r="AL45" s="123"/>
      <c r="AM45" s="123"/>
      <c r="AN45" s="124"/>
      <c r="AO45" s="128"/>
      <c r="AP45" s="129"/>
      <c r="AQ45" s="129"/>
      <c r="AR45" s="129"/>
      <c r="AS45" s="129"/>
      <c r="AT45" s="130"/>
      <c r="AU45" s="122"/>
      <c r="AV45" s="124"/>
      <c r="AW45" s="122"/>
      <c r="AX45" s="123"/>
      <c r="AY45" s="123"/>
      <c r="AZ45" s="124"/>
      <c r="BA45" s="122"/>
      <c r="BB45" s="124"/>
      <c r="BC45" s="122"/>
      <c r="BD45" s="123"/>
      <c r="BE45" s="123"/>
      <c r="BF45" s="132"/>
      <c r="BG45" s="133"/>
      <c r="BH45" s="133"/>
      <c r="BI45" s="133"/>
      <c r="BJ45" s="134"/>
      <c r="BK45" s="135"/>
      <c r="BL45" s="135"/>
      <c r="BM45" s="136"/>
      <c r="BN45" s="137"/>
      <c r="BO45" s="138"/>
      <c r="BP45" s="139"/>
    </row>
    <row r="46" spans="1:68" ht="14.1" customHeight="1" x14ac:dyDescent="0.4">
      <c r="A46" s="148"/>
      <c r="B46" s="116">
        <v>15</v>
      </c>
      <c r="C46" s="118"/>
      <c r="D46" s="119"/>
      <c r="E46" s="120"/>
      <c r="F46" s="121"/>
      <c r="G46" s="119"/>
      <c r="H46" s="120"/>
      <c r="I46" s="81"/>
      <c r="J46" s="82"/>
      <c r="K46" s="82"/>
      <c r="L46" s="83"/>
      <c r="M46" s="81"/>
      <c r="N46" s="82"/>
      <c r="O46" s="82"/>
      <c r="P46" s="83"/>
      <c r="Q46" s="87"/>
      <c r="R46" s="88"/>
      <c r="S46" s="88"/>
      <c r="T46" s="88"/>
      <c r="U46" s="88"/>
      <c r="V46" s="88"/>
      <c r="W46" s="88"/>
      <c r="X46" s="88"/>
      <c r="Y46" s="88"/>
      <c r="Z46" s="88"/>
      <c r="AA46" s="88"/>
      <c r="AB46" s="88"/>
      <c r="AC46" s="88"/>
      <c r="AD46" s="88"/>
      <c r="AE46" s="88"/>
      <c r="AF46" s="88"/>
      <c r="AG46" s="88"/>
      <c r="AH46" s="88"/>
      <c r="AI46" s="89"/>
      <c r="AJ46" s="81"/>
      <c r="AK46" s="82"/>
      <c r="AL46" s="82"/>
      <c r="AM46" s="82"/>
      <c r="AN46" s="83"/>
      <c r="AO46" s="93"/>
      <c r="AP46" s="94"/>
      <c r="AQ46" s="94"/>
      <c r="AR46" s="94"/>
      <c r="AS46" s="94"/>
      <c r="AT46" s="95"/>
      <c r="AU46" s="81"/>
      <c r="AV46" s="83"/>
      <c r="AW46" s="81"/>
      <c r="AX46" s="82"/>
      <c r="AY46" s="82"/>
      <c r="AZ46" s="83"/>
      <c r="BA46" s="81"/>
      <c r="BB46" s="83"/>
      <c r="BC46" s="81"/>
      <c r="BD46" s="82"/>
      <c r="BE46" s="82"/>
      <c r="BF46" s="99"/>
      <c r="BG46" s="76" t="str">
        <f>IF(AO46="","",VLOOKUP(AO46,商品一覧!C:D,2,FALSE))</f>
        <v/>
      </c>
      <c r="BH46" s="76"/>
      <c r="BI46" s="76"/>
      <c r="BJ46" s="101" t="str">
        <f t="shared" ref="BJ46" si="27">IF(AND(AU46&lt;&gt;"",BG46&lt;&gt;""),AU46*BG46,"")</f>
        <v/>
      </c>
      <c r="BK46" s="102"/>
      <c r="BL46" s="102"/>
      <c r="BM46" s="103"/>
      <c r="BN46" s="107" t="str">
        <f t="shared" ref="BN46" si="28">IF(M46="","",IF(OR(M46="北海道",M46="沖縄県"),1195,895))</f>
        <v/>
      </c>
      <c r="BO46" s="108"/>
      <c r="BP46" s="109"/>
    </row>
    <row r="47" spans="1:68" ht="27.95" customHeight="1" x14ac:dyDescent="0.4">
      <c r="A47" s="148"/>
      <c r="B47" s="117"/>
      <c r="C47" s="140"/>
      <c r="D47" s="141"/>
      <c r="E47" s="142"/>
      <c r="F47" s="143"/>
      <c r="G47" s="141"/>
      <c r="H47" s="142"/>
      <c r="I47" s="122"/>
      <c r="J47" s="123"/>
      <c r="K47" s="123"/>
      <c r="L47" s="124"/>
      <c r="M47" s="122"/>
      <c r="N47" s="123"/>
      <c r="O47" s="123"/>
      <c r="P47" s="124"/>
      <c r="Q47" s="125"/>
      <c r="R47" s="126"/>
      <c r="S47" s="126"/>
      <c r="T47" s="126"/>
      <c r="U47" s="126"/>
      <c r="V47" s="126"/>
      <c r="W47" s="126"/>
      <c r="X47" s="126"/>
      <c r="Y47" s="126"/>
      <c r="Z47" s="126"/>
      <c r="AA47" s="126"/>
      <c r="AB47" s="126"/>
      <c r="AC47" s="126"/>
      <c r="AD47" s="126"/>
      <c r="AE47" s="126"/>
      <c r="AF47" s="126"/>
      <c r="AG47" s="126"/>
      <c r="AH47" s="126"/>
      <c r="AI47" s="127"/>
      <c r="AJ47" s="122"/>
      <c r="AK47" s="123"/>
      <c r="AL47" s="123"/>
      <c r="AM47" s="123"/>
      <c r="AN47" s="124"/>
      <c r="AO47" s="128"/>
      <c r="AP47" s="129"/>
      <c r="AQ47" s="129"/>
      <c r="AR47" s="129"/>
      <c r="AS47" s="129"/>
      <c r="AT47" s="130"/>
      <c r="AU47" s="122"/>
      <c r="AV47" s="124"/>
      <c r="AW47" s="122"/>
      <c r="AX47" s="123"/>
      <c r="AY47" s="123"/>
      <c r="AZ47" s="124"/>
      <c r="BA47" s="122"/>
      <c r="BB47" s="124"/>
      <c r="BC47" s="122"/>
      <c r="BD47" s="123"/>
      <c r="BE47" s="123"/>
      <c r="BF47" s="132"/>
      <c r="BG47" s="133"/>
      <c r="BH47" s="133"/>
      <c r="BI47" s="133"/>
      <c r="BJ47" s="134"/>
      <c r="BK47" s="135"/>
      <c r="BL47" s="135"/>
      <c r="BM47" s="136"/>
      <c r="BN47" s="137"/>
      <c r="BO47" s="138"/>
      <c r="BP47" s="139"/>
    </row>
    <row r="48" spans="1:68" ht="14.1" customHeight="1" x14ac:dyDescent="0.4">
      <c r="A48" s="148"/>
      <c r="B48" s="116">
        <v>16</v>
      </c>
      <c r="C48" s="118"/>
      <c r="D48" s="119"/>
      <c r="E48" s="120"/>
      <c r="F48" s="121"/>
      <c r="G48" s="119"/>
      <c r="H48" s="120"/>
      <c r="I48" s="81"/>
      <c r="J48" s="82"/>
      <c r="K48" s="82"/>
      <c r="L48" s="83"/>
      <c r="M48" s="81"/>
      <c r="N48" s="82"/>
      <c r="O48" s="82"/>
      <c r="P48" s="83"/>
      <c r="Q48" s="87"/>
      <c r="R48" s="88"/>
      <c r="S48" s="88"/>
      <c r="T48" s="88"/>
      <c r="U48" s="88"/>
      <c r="V48" s="88"/>
      <c r="W48" s="88"/>
      <c r="X48" s="88"/>
      <c r="Y48" s="88"/>
      <c r="Z48" s="88"/>
      <c r="AA48" s="88"/>
      <c r="AB48" s="88"/>
      <c r="AC48" s="88"/>
      <c r="AD48" s="88"/>
      <c r="AE48" s="88"/>
      <c r="AF48" s="88"/>
      <c r="AG48" s="88"/>
      <c r="AH48" s="88"/>
      <c r="AI48" s="89"/>
      <c r="AJ48" s="81"/>
      <c r="AK48" s="82"/>
      <c r="AL48" s="82"/>
      <c r="AM48" s="82"/>
      <c r="AN48" s="83"/>
      <c r="AO48" s="93"/>
      <c r="AP48" s="94"/>
      <c r="AQ48" s="94"/>
      <c r="AR48" s="94"/>
      <c r="AS48" s="94"/>
      <c r="AT48" s="95"/>
      <c r="AU48" s="81"/>
      <c r="AV48" s="83"/>
      <c r="AW48" s="81"/>
      <c r="AX48" s="82"/>
      <c r="AY48" s="82"/>
      <c r="AZ48" s="83"/>
      <c r="BA48" s="81"/>
      <c r="BB48" s="83"/>
      <c r="BC48" s="81"/>
      <c r="BD48" s="82"/>
      <c r="BE48" s="82"/>
      <c r="BF48" s="99"/>
      <c r="BG48" s="76" t="str">
        <f>IF(AO48="","",VLOOKUP(AO48,商品一覧!C:D,2,FALSE))</f>
        <v/>
      </c>
      <c r="BH48" s="76"/>
      <c r="BI48" s="76"/>
      <c r="BJ48" s="101" t="str">
        <f t="shared" ref="BJ48" si="29">IF(AND(AU48&lt;&gt;"",BG48&lt;&gt;""),AU48*BG48,"")</f>
        <v/>
      </c>
      <c r="BK48" s="102"/>
      <c r="BL48" s="102"/>
      <c r="BM48" s="103"/>
      <c r="BN48" s="107" t="str">
        <f t="shared" ref="BN48" si="30">IF(M48="","",IF(OR(M48="北海道",M48="沖縄県"),1195,895))</f>
        <v/>
      </c>
      <c r="BO48" s="108"/>
      <c r="BP48" s="109"/>
    </row>
    <row r="49" spans="1:68" ht="27.95" customHeight="1" x14ac:dyDescent="0.4">
      <c r="A49" s="148"/>
      <c r="B49" s="117"/>
      <c r="C49" s="140"/>
      <c r="D49" s="141"/>
      <c r="E49" s="142"/>
      <c r="F49" s="143"/>
      <c r="G49" s="141"/>
      <c r="H49" s="142"/>
      <c r="I49" s="122"/>
      <c r="J49" s="123"/>
      <c r="K49" s="123"/>
      <c r="L49" s="124"/>
      <c r="M49" s="122"/>
      <c r="N49" s="123"/>
      <c r="O49" s="123"/>
      <c r="P49" s="124"/>
      <c r="Q49" s="125"/>
      <c r="R49" s="126"/>
      <c r="S49" s="126"/>
      <c r="T49" s="126"/>
      <c r="U49" s="126"/>
      <c r="V49" s="126"/>
      <c r="W49" s="126"/>
      <c r="X49" s="126"/>
      <c r="Y49" s="126"/>
      <c r="Z49" s="126"/>
      <c r="AA49" s="126"/>
      <c r="AB49" s="126"/>
      <c r="AC49" s="126"/>
      <c r="AD49" s="126"/>
      <c r="AE49" s="126"/>
      <c r="AF49" s="126"/>
      <c r="AG49" s="126"/>
      <c r="AH49" s="126"/>
      <c r="AI49" s="127"/>
      <c r="AJ49" s="122"/>
      <c r="AK49" s="123"/>
      <c r="AL49" s="123"/>
      <c r="AM49" s="123"/>
      <c r="AN49" s="124"/>
      <c r="AO49" s="128"/>
      <c r="AP49" s="129"/>
      <c r="AQ49" s="129"/>
      <c r="AR49" s="129"/>
      <c r="AS49" s="129"/>
      <c r="AT49" s="130"/>
      <c r="AU49" s="122"/>
      <c r="AV49" s="124"/>
      <c r="AW49" s="122"/>
      <c r="AX49" s="123"/>
      <c r="AY49" s="123"/>
      <c r="AZ49" s="124"/>
      <c r="BA49" s="122"/>
      <c r="BB49" s="124"/>
      <c r="BC49" s="122"/>
      <c r="BD49" s="123"/>
      <c r="BE49" s="123"/>
      <c r="BF49" s="132"/>
      <c r="BG49" s="133"/>
      <c r="BH49" s="133"/>
      <c r="BI49" s="133"/>
      <c r="BJ49" s="134"/>
      <c r="BK49" s="135"/>
      <c r="BL49" s="135"/>
      <c r="BM49" s="136"/>
      <c r="BN49" s="137"/>
      <c r="BO49" s="138"/>
      <c r="BP49" s="139"/>
    </row>
    <row r="50" spans="1:68" ht="14.1" customHeight="1" x14ac:dyDescent="0.4">
      <c r="A50" s="148"/>
      <c r="B50" s="116">
        <v>17</v>
      </c>
      <c r="C50" s="118"/>
      <c r="D50" s="119"/>
      <c r="E50" s="120"/>
      <c r="F50" s="121"/>
      <c r="G50" s="119"/>
      <c r="H50" s="120"/>
      <c r="I50" s="81"/>
      <c r="J50" s="82"/>
      <c r="K50" s="82"/>
      <c r="L50" s="83"/>
      <c r="M50" s="81"/>
      <c r="N50" s="82"/>
      <c r="O50" s="82"/>
      <c r="P50" s="83"/>
      <c r="Q50" s="87"/>
      <c r="R50" s="88"/>
      <c r="S50" s="88"/>
      <c r="T50" s="88"/>
      <c r="U50" s="88"/>
      <c r="V50" s="88"/>
      <c r="W50" s="88"/>
      <c r="X50" s="88"/>
      <c r="Y50" s="88"/>
      <c r="Z50" s="88"/>
      <c r="AA50" s="88"/>
      <c r="AB50" s="88"/>
      <c r="AC50" s="88"/>
      <c r="AD50" s="88"/>
      <c r="AE50" s="88"/>
      <c r="AF50" s="88"/>
      <c r="AG50" s="88"/>
      <c r="AH50" s="88"/>
      <c r="AI50" s="89"/>
      <c r="AJ50" s="81"/>
      <c r="AK50" s="82"/>
      <c r="AL50" s="82"/>
      <c r="AM50" s="82"/>
      <c r="AN50" s="83"/>
      <c r="AO50" s="93"/>
      <c r="AP50" s="94"/>
      <c r="AQ50" s="94"/>
      <c r="AR50" s="94"/>
      <c r="AS50" s="94"/>
      <c r="AT50" s="95"/>
      <c r="AU50" s="81"/>
      <c r="AV50" s="83"/>
      <c r="AW50" s="81"/>
      <c r="AX50" s="82"/>
      <c r="AY50" s="82"/>
      <c r="AZ50" s="83"/>
      <c r="BA50" s="81"/>
      <c r="BB50" s="83"/>
      <c r="BC50" s="81"/>
      <c r="BD50" s="82"/>
      <c r="BE50" s="82"/>
      <c r="BF50" s="99"/>
      <c r="BG50" s="76" t="str">
        <f>IF(AO50="","",VLOOKUP(AO50,商品一覧!C:D,2,FALSE))</f>
        <v/>
      </c>
      <c r="BH50" s="76"/>
      <c r="BI50" s="76"/>
      <c r="BJ50" s="101" t="str">
        <f t="shared" ref="BJ50" si="31">IF(AND(AU50&lt;&gt;"",BG50&lt;&gt;""),AU50*BG50,"")</f>
        <v/>
      </c>
      <c r="BK50" s="102"/>
      <c r="BL50" s="102"/>
      <c r="BM50" s="103"/>
      <c r="BN50" s="107" t="str">
        <f t="shared" ref="BN50" si="32">IF(M50="","",IF(OR(M50="北海道",M50="沖縄県"),1195,895))</f>
        <v/>
      </c>
      <c r="BO50" s="108"/>
      <c r="BP50" s="109"/>
    </row>
    <row r="51" spans="1:68" ht="27.95" customHeight="1" x14ac:dyDescent="0.4">
      <c r="A51" s="148"/>
      <c r="B51" s="117"/>
      <c r="C51" s="140"/>
      <c r="D51" s="141"/>
      <c r="E51" s="142"/>
      <c r="F51" s="143"/>
      <c r="G51" s="141"/>
      <c r="H51" s="142"/>
      <c r="I51" s="122"/>
      <c r="J51" s="123"/>
      <c r="K51" s="123"/>
      <c r="L51" s="124"/>
      <c r="M51" s="122"/>
      <c r="N51" s="123"/>
      <c r="O51" s="123"/>
      <c r="P51" s="124"/>
      <c r="Q51" s="125"/>
      <c r="R51" s="126"/>
      <c r="S51" s="126"/>
      <c r="T51" s="126"/>
      <c r="U51" s="126"/>
      <c r="V51" s="126"/>
      <c r="W51" s="126"/>
      <c r="X51" s="126"/>
      <c r="Y51" s="126"/>
      <c r="Z51" s="126"/>
      <c r="AA51" s="126"/>
      <c r="AB51" s="126"/>
      <c r="AC51" s="126"/>
      <c r="AD51" s="126"/>
      <c r="AE51" s="126"/>
      <c r="AF51" s="126"/>
      <c r="AG51" s="126"/>
      <c r="AH51" s="126"/>
      <c r="AI51" s="127"/>
      <c r="AJ51" s="122"/>
      <c r="AK51" s="123"/>
      <c r="AL51" s="123"/>
      <c r="AM51" s="123"/>
      <c r="AN51" s="124"/>
      <c r="AO51" s="128"/>
      <c r="AP51" s="129"/>
      <c r="AQ51" s="129"/>
      <c r="AR51" s="129"/>
      <c r="AS51" s="129"/>
      <c r="AT51" s="130"/>
      <c r="AU51" s="122"/>
      <c r="AV51" s="124"/>
      <c r="AW51" s="122"/>
      <c r="AX51" s="123"/>
      <c r="AY51" s="123"/>
      <c r="AZ51" s="124"/>
      <c r="BA51" s="122"/>
      <c r="BB51" s="124"/>
      <c r="BC51" s="122"/>
      <c r="BD51" s="123"/>
      <c r="BE51" s="123"/>
      <c r="BF51" s="132"/>
      <c r="BG51" s="133"/>
      <c r="BH51" s="133"/>
      <c r="BI51" s="133"/>
      <c r="BJ51" s="134"/>
      <c r="BK51" s="135"/>
      <c r="BL51" s="135"/>
      <c r="BM51" s="136"/>
      <c r="BN51" s="137"/>
      <c r="BO51" s="138"/>
      <c r="BP51" s="139"/>
    </row>
    <row r="52" spans="1:68" ht="14.1" customHeight="1" x14ac:dyDescent="0.4">
      <c r="A52" s="148"/>
      <c r="B52" s="116">
        <v>18</v>
      </c>
      <c r="C52" s="118"/>
      <c r="D52" s="119"/>
      <c r="E52" s="120"/>
      <c r="F52" s="121"/>
      <c r="G52" s="119"/>
      <c r="H52" s="120"/>
      <c r="I52" s="81"/>
      <c r="J52" s="82"/>
      <c r="K52" s="82"/>
      <c r="L52" s="83"/>
      <c r="M52" s="81"/>
      <c r="N52" s="82"/>
      <c r="O52" s="82"/>
      <c r="P52" s="83"/>
      <c r="Q52" s="87"/>
      <c r="R52" s="88"/>
      <c r="S52" s="88"/>
      <c r="T52" s="88"/>
      <c r="U52" s="88"/>
      <c r="V52" s="88"/>
      <c r="W52" s="88"/>
      <c r="X52" s="88"/>
      <c r="Y52" s="88"/>
      <c r="Z52" s="88"/>
      <c r="AA52" s="88"/>
      <c r="AB52" s="88"/>
      <c r="AC52" s="88"/>
      <c r="AD52" s="88"/>
      <c r="AE52" s="88"/>
      <c r="AF52" s="88"/>
      <c r="AG52" s="88"/>
      <c r="AH52" s="88"/>
      <c r="AI52" s="89"/>
      <c r="AJ52" s="81"/>
      <c r="AK52" s="82"/>
      <c r="AL52" s="82"/>
      <c r="AM52" s="82"/>
      <c r="AN52" s="83"/>
      <c r="AO52" s="93"/>
      <c r="AP52" s="94"/>
      <c r="AQ52" s="94"/>
      <c r="AR52" s="94"/>
      <c r="AS52" s="94"/>
      <c r="AT52" s="95"/>
      <c r="AU52" s="81"/>
      <c r="AV52" s="83"/>
      <c r="AW52" s="81"/>
      <c r="AX52" s="82"/>
      <c r="AY52" s="82"/>
      <c r="AZ52" s="83"/>
      <c r="BA52" s="81"/>
      <c r="BB52" s="83"/>
      <c r="BC52" s="81"/>
      <c r="BD52" s="82"/>
      <c r="BE52" s="82"/>
      <c r="BF52" s="99"/>
      <c r="BG52" s="76" t="str">
        <f>IF(AO52="","",VLOOKUP(AO52,商品一覧!C:D,2,FALSE))</f>
        <v/>
      </c>
      <c r="BH52" s="76"/>
      <c r="BI52" s="76"/>
      <c r="BJ52" s="101" t="str">
        <f t="shared" ref="BJ52" si="33">IF(AND(AU52&lt;&gt;"",BG52&lt;&gt;""),AU52*BG52,"")</f>
        <v/>
      </c>
      <c r="BK52" s="102"/>
      <c r="BL52" s="102"/>
      <c r="BM52" s="103"/>
      <c r="BN52" s="107" t="str">
        <f t="shared" ref="BN52" si="34">IF(M52="","",IF(OR(M52="北海道",M52="沖縄県"),1195,895))</f>
        <v/>
      </c>
      <c r="BO52" s="108"/>
      <c r="BP52" s="109"/>
    </row>
    <row r="53" spans="1:68" ht="27.95" customHeight="1" x14ac:dyDescent="0.4">
      <c r="A53" s="148"/>
      <c r="B53" s="117"/>
      <c r="C53" s="140"/>
      <c r="D53" s="141"/>
      <c r="E53" s="142"/>
      <c r="F53" s="143"/>
      <c r="G53" s="141"/>
      <c r="H53" s="142"/>
      <c r="I53" s="122"/>
      <c r="J53" s="123"/>
      <c r="K53" s="123"/>
      <c r="L53" s="124"/>
      <c r="M53" s="122"/>
      <c r="N53" s="123"/>
      <c r="O53" s="123"/>
      <c r="P53" s="124"/>
      <c r="Q53" s="125"/>
      <c r="R53" s="126"/>
      <c r="S53" s="126"/>
      <c r="T53" s="126"/>
      <c r="U53" s="126"/>
      <c r="V53" s="126"/>
      <c r="W53" s="126"/>
      <c r="X53" s="126"/>
      <c r="Y53" s="126"/>
      <c r="Z53" s="126"/>
      <c r="AA53" s="126"/>
      <c r="AB53" s="126"/>
      <c r="AC53" s="126"/>
      <c r="AD53" s="126"/>
      <c r="AE53" s="126"/>
      <c r="AF53" s="126"/>
      <c r="AG53" s="126"/>
      <c r="AH53" s="126"/>
      <c r="AI53" s="127"/>
      <c r="AJ53" s="122"/>
      <c r="AK53" s="123"/>
      <c r="AL53" s="123"/>
      <c r="AM53" s="123"/>
      <c r="AN53" s="124"/>
      <c r="AO53" s="128"/>
      <c r="AP53" s="129"/>
      <c r="AQ53" s="129"/>
      <c r="AR53" s="129"/>
      <c r="AS53" s="129"/>
      <c r="AT53" s="130"/>
      <c r="AU53" s="122"/>
      <c r="AV53" s="124"/>
      <c r="AW53" s="122"/>
      <c r="AX53" s="123"/>
      <c r="AY53" s="123"/>
      <c r="AZ53" s="124"/>
      <c r="BA53" s="122"/>
      <c r="BB53" s="124"/>
      <c r="BC53" s="122"/>
      <c r="BD53" s="123"/>
      <c r="BE53" s="123"/>
      <c r="BF53" s="132"/>
      <c r="BG53" s="133"/>
      <c r="BH53" s="133"/>
      <c r="BI53" s="133"/>
      <c r="BJ53" s="134"/>
      <c r="BK53" s="135"/>
      <c r="BL53" s="135"/>
      <c r="BM53" s="136"/>
      <c r="BN53" s="137"/>
      <c r="BO53" s="138"/>
      <c r="BP53" s="139"/>
    </row>
    <row r="54" spans="1:68" ht="14.1" customHeight="1" x14ac:dyDescent="0.4">
      <c r="A54" s="148"/>
      <c r="B54" s="116">
        <v>19</v>
      </c>
      <c r="C54" s="118"/>
      <c r="D54" s="119"/>
      <c r="E54" s="120"/>
      <c r="F54" s="121"/>
      <c r="G54" s="119"/>
      <c r="H54" s="120"/>
      <c r="I54" s="81"/>
      <c r="J54" s="82"/>
      <c r="K54" s="82"/>
      <c r="L54" s="83"/>
      <c r="M54" s="81"/>
      <c r="N54" s="82"/>
      <c r="O54" s="82"/>
      <c r="P54" s="83"/>
      <c r="Q54" s="87"/>
      <c r="R54" s="88"/>
      <c r="S54" s="88"/>
      <c r="T54" s="88"/>
      <c r="U54" s="88"/>
      <c r="V54" s="88"/>
      <c r="W54" s="88"/>
      <c r="X54" s="88"/>
      <c r="Y54" s="88"/>
      <c r="Z54" s="88"/>
      <c r="AA54" s="88"/>
      <c r="AB54" s="88"/>
      <c r="AC54" s="88"/>
      <c r="AD54" s="88"/>
      <c r="AE54" s="88"/>
      <c r="AF54" s="88"/>
      <c r="AG54" s="88"/>
      <c r="AH54" s="88"/>
      <c r="AI54" s="89"/>
      <c r="AJ54" s="81"/>
      <c r="AK54" s="82"/>
      <c r="AL54" s="82"/>
      <c r="AM54" s="82"/>
      <c r="AN54" s="83"/>
      <c r="AO54" s="93"/>
      <c r="AP54" s="94"/>
      <c r="AQ54" s="94"/>
      <c r="AR54" s="94"/>
      <c r="AS54" s="94"/>
      <c r="AT54" s="95"/>
      <c r="AU54" s="81"/>
      <c r="AV54" s="83"/>
      <c r="AW54" s="81"/>
      <c r="AX54" s="82"/>
      <c r="AY54" s="82"/>
      <c r="AZ54" s="83"/>
      <c r="BA54" s="81"/>
      <c r="BB54" s="83"/>
      <c r="BC54" s="81"/>
      <c r="BD54" s="82"/>
      <c r="BE54" s="82"/>
      <c r="BF54" s="99"/>
      <c r="BG54" s="76" t="str">
        <f>IF(AO54="","",VLOOKUP(AO54,商品一覧!C:D,2,FALSE))</f>
        <v/>
      </c>
      <c r="BH54" s="76"/>
      <c r="BI54" s="76"/>
      <c r="BJ54" s="101" t="str">
        <f t="shared" ref="BJ54" si="35">IF(AND(AU54&lt;&gt;"",BG54&lt;&gt;""),AU54*BG54,"")</f>
        <v/>
      </c>
      <c r="BK54" s="102"/>
      <c r="BL54" s="102"/>
      <c r="BM54" s="103"/>
      <c r="BN54" s="107" t="str">
        <f t="shared" ref="BN54" si="36">IF(M54="","",IF(OR(M54="北海道",M54="沖縄県"),1195,895))</f>
        <v/>
      </c>
      <c r="BO54" s="108"/>
      <c r="BP54" s="109"/>
    </row>
    <row r="55" spans="1:68" ht="27.95" customHeight="1" x14ac:dyDescent="0.4">
      <c r="A55" s="148"/>
      <c r="B55" s="117"/>
      <c r="C55" s="140"/>
      <c r="D55" s="141"/>
      <c r="E55" s="142"/>
      <c r="F55" s="143"/>
      <c r="G55" s="141"/>
      <c r="H55" s="142"/>
      <c r="I55" s="122"/>
      <c r="J55" s="123"/>
      <c r="K55" s="123"/>
      <c r="L55" s="124"/>
      <c r="M55" s="122"/>
      <c r="N55" s="123"/>
      <c r="O55" s="123"/>
      <c r="P55" s="124"/>
      <c r="Q55" s="125"/>
      <c r="R55" s="126"/>
      <c r="S55" s="126"/>
      <c r="T55" s="126"/>
      <c r="U55" s="126"/>
      <c r="V55" s="126"/>
      <c r="W55" s="126"/>
      <c r="X55" s="126"/>
      <c r="Y55" s="126"/>
      <c r="Z55" s="126"/>
      <c r="AA55" s="126"/>
      <c r="AB55" s="126"/>
      <c r="AC55" s="126"/>
      <c r="AD55" s="126"/>
      <c r="AE55" s="126"/>
      <c r="AF55" s="126"/>
      <c r="AG55" s="126"/>
      <c r="AH55" s="126"/>
      <c r="AI55" s="127"/>
      <c r="AJ55" s="122"/>
      <c r="AK55" s="123"/>
      <c r="AL55" s="123"/>
      <c r="AM55" s="123"/>
      <c r="AN55" s="124"/>
      <c r="AO55" s="128"/>
      <c r="AP55" s="129"/>
      <c r="AQ55" s="129"/>
      <c r="AR55" s="129"/>
      <c r="AS55" s="129"/>
      <c r="AT55" s="130"/>
      <c r="AU55" s="122"/>
      <c r="AV55" s="124"/>
      <c r="AW55" s="122"/>
      <c r="AX55" s="123"/>
      <c r="AY55" s="123"/>
      <c r="AZ55" s="124"/>
      <c r="BA55" s="122"/>
      <c r="BB55" s="124"/>
      <c r="BC55" s="122"/>
      <c r="BD55" s="123"/>
      <c r="BE55" s="123"/>
      <c r="BF55" s="132"/>
      <c r="BG55" s="133"/>
      <c r="BH55" s="133"/>
      <c r="BI55" s="133"/>
      <c r="BJ55" s="134"/>
      <c r="BK55" s="135"/>
      <c r="BL55" s="135"/>
      <c r="BM55" s="136"/>
      <c r="BN55" s="137"/>
      <c r="BO55" s="138"/>
      <c r="BP55" s="139"/>
    </row>
    <row r="56" spans="1:68" ht="14.1" customHeight="1" x14ac:dyDescent="0.4">
      <c r="A56" s="148"/>
      <c r="B56" s="116">
        <v>20</v>
      </c>
      <c r="C56" s="118"/>
      <c r="D56" s="119"/>
      <c r="E56" s="120"/>
      <c r="F56" s="121"/>
      <c r="G56" s="119"/>
      <c r="H56" s="120"/>
      <c r="I56" s="81"/>
      <c r="J56" s="82"/>
      <c r="K56" s="82"/>
      <c r="L56" s="83"/>
      <c r="M56" s="81"/>
      <c r="N56" s="82"/>
      <c r="O56" s="82"/>
      <c r="P56" s="83"/>
      <c r="Q56" s="87"/>
      <c r="R56" s="88"/>
      <c r="S56" s="88"/>
      <c r="T56" s="88"/>
      <c r="U56" s="88"/>
      <c r="V56" s="88"/>
      <c r="W56" s="88"/>
      <c r="X56" s="88"/>
      <c r="Y56" s="88"/>
      <c r="Z56" s="88"/>
      <c r="AA56" s="88"/>
      <c r="AB56" s="88"/>
      <c r="AC56" s="88"/>
      <c r="AD56" s="88"/>
      <c r="AE56" s="88"/>
      <c r="AF56" s="88"/>
      <c r="AG56" s="88"/>
      <c r="AH56" s="88"/>
      <c r="AI56" s="89"/>
      <c r="AJ56" s="81"/>
      <c r="AK56" s="82"/>
      <c r="AL56" s="82"/>
      <c r="AM56" s="82"/>
      <c r="AN56" s="83"/>
      <c r="AO56" s="93"/>
      <c r="AP56" s="94"/>
      <c r="AQ56" s="94"/>
      <c r="AR56" s="94"/>
      <c r="AS56" s="94"/>
      <c r="AT56" s="95"/>
      <c r="AU56" s="81"/>
      <c r="AV56" s="83"/>
      <c r="AW56" s="81"/>
      <c r="AX56" s="82"/>
      <c r="AY56" s="82"/>
      <c r="AZ56" s="83"/>
      <c r="BA56" s="81"/>
      <c r="BB56" s="83"/>
      <c r="BC56" s="81"/>
      <c r="BD56" s="82"/>
      <c r="BE56" s="82"/>
      <c r="BF56" s="99"/>
      <c r="BG56" s="76" t="str">
        <f>IF(AO56="","",VLOOKUP(AO56,商品一覧!C:D,2,FALSE))</f>
        <v/>
      </c>
      <c r="BH56" s="76"/>
      <c r="BI56" s="76"/>
      <c r="BJ56" s="101" t="str">
        <f t="shared" ref="BJ56" si="37">IF(AND(AU56&lt;&gt;"",BG56&lt;&gt;""),AU56*BG56,"")</f>
        <v/>
      </c>
      <c r="BK56" s="102"/>
      <c r="BL56" s="102"/>
      <c r="BM56" s="103"/>
      <c r="BN56" s="107" t="str">
        <f t="shared" ref="BN56" si="38">IF(M56="","",IF(OR(M56="北海道",M56="沖縄県"),1195,895))</f>
        <v/>
      </c>
      <c r="BO56" s="108"/>
      <c r="BP56" s="109"/>
    </row>
    <row r="57" spans="1:68" ht="27.95" customHeight="1" x14ac:dyDescent="0.4">
      <c r="A57" s="148"/>
      <c r="B57" s="117"/>
      <c r="C57" s="140"/>
      <c r="D57" s="141"/>
      <c r="E57" s="142"/>
      <c r="F57" s="143"/>
      <c r="G57" s="141"/>
      <c r="H57" s="142"/>
      <c r="I57" s="122"/>
      <c r="J57" s="123"/>
      <c r="K57" s="123"/>
      <c r="L57" s="124"/>
      <c r="M57" s="122"/>
      <c r="N57" s="123"/>
      <c r="O57" s="123"/>
      <c r="P57" s="124"/>
      <c r="Q57" s="125"/>
      <c r="R57" s="126"/>
      <c r="S57" s="126"/>
      <c r="T57" s="126"/>
      <c r="U57" s="126"/>
      <c r="V57" s="126"/>
      <c r="W57" s="126"/>
      <c r="X57" s="126"/>
      <c r="Y57" s="126"/>
      <c r="Z57" s="126"/>
      <c r="AA57" s="126"/>
      <c r="AB57" s="126"/>
      <c r="AC57" s="126"/>
      <c r="AD57" s="126"/>
      <c r="AE57" s="126"/>
      <c r="AF57" s="126"/>
      <c r="AG57" s="126"/>
      <c r="AH57" s="126"/>
      <c r="AI57" s="127"/>
      <c r="AJ57" s="122"/>
      <c r="AK57" s="123"/>
      <c r="AL57" s="123"/>
      <c r="AM57" s="123"/>
      <c r="AN57" s="124"/>
      <c r="AO57" s="128"/>
      <c r="AP57" s="129"/>
      <c r="AQ57" s="129"/>
      <c r="AR57" s="129"/>
      <c r="AS57" s="129"/>
      <c r="AT57" s="130"/>
      <c r="AU57" s="122"/>
      <c r="AV57" s="124"/>
      <c r="AW57" s="122"/>
      <c r="AX57" s="123"/>
      <c r="AY57" s="123"/>
      <c r="AZ57" s="124"/>
      <c r="BA57" s="122"/>
      <c r="BB57" s="124"/>
      <c r="BC57" s="122"/>
      <c r="BD57" s="123"/>
      <c r="BE57" s="123"/>
      <c r="BF57" s="132"/>
      <c r="BG57" s="133"/>
      <c r="BH57" s="133"/>
      <c r="BI57" s="133"/>
      <c r="BJ57" s="134"/>
      <c r="BK57" s="135"/>
      <c r="BL57" s="135"/>
      <c r="BM57" s="136"/>
      <c r="BN57" s="137"/>
      <c r="BO57" s="138"/>
      <c r="BP57" s="139"/>
    </row>
    <row r="58" spans="1:68" ht="14.1" customHeight="1" x14ac:dyDescent="0.4">
      <c r="A58" s="148"/>
      <c r="B58" s="149">
        <v>21</v>
      </c>
      <c r="C58" s="150"/>
      <c r="D58" s="151"/>
      <c r="E58" s="152"/>
      <c r="F58" s="153"/>
      <c r="G58" s="151"/>
      <c r="H58" s="152"/>
      <c r="I58" s="154"/>
      <c r="J58" s="155"/>
      <c r="K58" s="155"/>
      <c r="L58" s="156"/>
      <c r="M58" s="154"/>
      <c r="N58" s="155"/>
      <c r="O58" s="155"/>
      <c r="P58" s="156"/>
      <c r="Q58" s="157"/>
      <c r="R58" s="158"/>
      <c r="S58" s="158"/>
      <c r="T58" s="158"/>
      <c r="U58" s="158"/>
      <c r="V58" s="158"/>
      <c r="W58" s="158"/>
      <c r="X58" s="158"/>
      <c r="Y58" s="158"/>
      <c r="Z58" s="158"/>
      <c r="AA58" s="158"/>
      <c r="AB58" s="158"/>
      <c r="AC58" s="158"/>
      <c r="AD58" s="158"/>
      <c r="AE58" s="158"/>
      <c r="AF58" s="158"/>
      <c r="AG58" s="158"/>
      <c r="AH58" s="158"/>
      <c r="AI58" s="159"/>
      <c r="AJ58" s="154"/>
      <c r="AK58" s="155"/>
      <c r="AL58" s="155"/>
      <c r="AM58" s="155"/>
      <c r="AN58" s="156"/>
      <c r="AO58" s="160"/>
      <c r="AP58" s="161"/>
      <c r="AQ58" s="161"/>
      <c r="AR58" s="161"/>
      <c r="AS58" s="161"/>
      <c r="AT58" s="162"/>
      <c r="AU58" s="154"/>
      <c r="AV58" s="156"/>
      <c r="AW58" s="154"/>
      <c r="AX58" s="155"/>
      <c r="AY58" s="155"/>
      <c r="AZ58" s="156"/>
      <c r="BA58" s="154"/>
      <c r="BB58" s="156"/>
      <c r="BC58" s="154"/>
      <c r="BD58" s="155"/>
      <c r="BE58" s="155"/>
      <c r="BF58" s="163"/>
      <c r="BG58" s="76" t="str">
        <f>IF(AO58="","",VLOOKUP(AO58,商品一覧!C:D,2,FALSE))</f>
        <v/>
      </c>
      <c r="BH58" s="76"/>
      <c r="BI58" s="76"/>
      <c r="BJ58" s="164" t="str">
        <f t="shared" ref="BJ58" si="39">IF(AND(AU58&lt;&gt;"",BG58&lt;&gt;""),AU58*BG58,"")</f>
        <v/>
      </c>
      <c r="BK58" s="165"/>
      <c r="BL58" s="165"/>
      <c r="BM58" s="166"/>
      <c r="BN58" s="145" t="str">
        <f t="shared" ref="BN58" si="40">IF(M58="","",IF(OR(M58="北海道",M58="沖縄県"),1195,895))</f>
        <v/>
      </c>
      <c r="BO58" s="146"/>
      <c r="BP58" s="147"/>
    </row>
    <row r="59" spans="1:68" ht="27.95" customHeight="1" x14ac:dyDescent="0.4">
      <c r="A59" s="148"/>
      <c r="B59" s="117"/>
      <c r="C59" s="140"/>
      <c r="D59" s="141"/>
      <c r="E59" s="142"/>
      <c r="F59" s="143"/>
      <c r="G59" s="141"/>
      <c r="H59" s="142"/>
      <c r="I59" s="122"/>
      <c r="J59" s="123"/>
      <c r="K59" s="123"/>
      <c r="L59" s="124"/>
      <c r="M59" s="122"/>
      <c r="N59" s="123"/>
      <c r="O59" s="123"/>
      <c r="P59" s="124"/>
      <c r="Q59" s="125"/>
      <c r="R59" s="126"/>
      <c r="S59" s="126"/>
      <c r="T59" s="126"/>
      <c r="U59" s="126"/>
      <c r="V59" s="126"/>
      <c r="W59" s="126"/>
      <c r="X59" s="126"/>
      <c r="Y59" s="126"/>
      <c r="Z59" s="126"/>
      <c r="AA59" s="126"/>
      <c r="AB59" s="126"/>
      <c r="AC59" s="126"/>
      <c r="AD59" s="126"/>
      <c r="AE59" s="126"/>
      <c r="AF59" s="126"/>
      <c r="AG59" s="126"/>
      <c r="AH59" s="126"/>
      <c r="AI59" s="127"/>
      <c r="AJ59" s="122"/>
      <c r="AK59" s="123"/>
      <c r="AL59" s="123"/>
      <c r="AM59" s="123"/>
      <c r="AN59" s="124"/>
      <c r="AO59" s="128"/>
      <c r="AP59" s="129"/>
      <c r="AQ59" s="129"/>
      <c r="AR59" s="129"/>
      <c r="AS59" s="129"/>
      <c r="AT59" s="130"/>
      <c r="AU59" s="122"/>
      <c r="AV59" s="124"/>
      <c r="AW59" s="122"/>
      <c r="AX59" s="123"/>
      <c r="AY59" s="123"/>
      <c r="AZ59" s="124"/>
      <c r="BA59" s="122"/>
      <c r="BB59" s="124"/>
      <c r="BC59" s="122"/>
      <c r="BD59" s="123"/>
      <c r="BE59" s="123"/>
      <c r="BF59" s="132"/>
      <c r="BG59" s="133"/>
      <c r="BH59" s="133"/>
      <c r="BI59" s="133"/>
      <c r="BJ59" s="134"/>
      <c r="BK59" s="135"/>
      <c r="BL59" s="135"/>
      <c r="BM59" s="136"/>
      <c r="BN59" s="137"/>
      <c r="BO59" s="138"/>
      <c r="BP59" s="139"/>
    </row>
    <row r="60" spans="1:68" ht="14.1" customHeight="1" x14ac:dyDescent="0.4">
      <c r="A60" s="148"/>
      <c r="B60" s="116">
        <v>22</v>
      </c>
      <c r="C60" s="118"/>
      <c r="D60" s="119"/>
      <c r="E60" s="120"/>
      <c r="F60" s="121"/>
      <c r="G60" s="119"/>
      <c r="H60" s="120"/>
      <c r="I60" s="81"/>
      <c r="J60" s="82"/>
      <c r="K60" s="82"/>
      <c r="L60" s="83"/>
      <c r="M60" s="81"/>
      <c r="N60" s="82"/>
      <c r="O60" s="82"/>
      <c r="P60" s="83"/>
      <c r="Q60" s="87"/>
      <c r="R60" s="88"/>
      <c r="S60" s="88"/>
      <c r="T60" s="88"/>
      <c r="U60" s="88"/>
      <c r="V60" s="88"/>
      <c r="W60" s="88"/>
      <c r="X60" s="88"/>
      <c r="Y60" s="88"/>
      <c r="Z60" s="88"/>
      <c r="AA60" s="88"/>
      <c r="AB60" s="88"/>
      <c r="AC60" s="88"/>
      <c r="AD60" s="88"/>
      <c r="AE60" s="88"/>
      <c r="AF60" s="88"/>
      <c r="AG60" s="88"/>
      <c r="AH60" s="88"/>
      <c r="AI60" s="89"/>
      <c r="AJ60" s="81"/>
      <c r="AK60" s="82"/>
      <c r="AL60" s="82"/>
      <c r="AM60" s="82"/>
      <c r="AN60" s="83"/>
      <c r="AO60" s="93"/>
      <c r="AP60" s="94"/>
      <c r="AQ60" s="94"/>
      <c r="AR60" s="94"/>
      <c r="AS60" s="94"/>
      <c r="AT60" s="95"/>
      <c r="AU60" s="81"/>
      <c r="AV60" s="83"/>
      <c r="AW60" s="81"/>
      <c r="AX60" s="82"/>
      <c r="AY60" s="82"/>
      <c r="AZ60" s="83"/>
      <c r="BA60" s="81"/>
      <c r="BB60" s="83"/>
      <c r="BC60" s="81"/>
      <c r="BD60" s="82"/>
      <c r="BE60" s="82"/>
      <c r="BF60" s="99"/>
      <c r="BG60" s="76" t="str">
        <f>IF(AO60="","",VLOOKUP(AO60,商品一覧!C:D,2,FALSE))</f>
        <v/>
      </c>
      <c r="BH60" s="76"/>
      <c r="BI60" s="76"/>
      <c r="BJ60" s="101" t="str">
        <f t="shared" ref="BJ60" si="41">IF(AND(AU60&lt;&gt;"",BG60&lt;&gt;""),AU60*BG60,"")</f>
        <v/>
      </c>
      <c r="BK60" s="102"/>
      <c r="BL60" s="102"/>
      <c r="BM60" s="103"/>
      <c r="BN60" s="107" t="str">
        <f t="shared" ref="BN60" si="42">IF(M60="","",IF(OR(M60="北海道",M60="沖縄県"),1195,895))</f>
        <v/>
      </c>
      <c r="BO60" s="108"/>
      <c r="BP60" s="109"/>
    </row>
    <row r="61" spans="1:68" ht="27.95" customHeight="1" x14ac:dyDescent="0.4">
      <c r="A61" s="148"/>
      <c r="B61" s="117"/>
      <c r="C61" s="140"/>
      <c r="D61" s="141"/>
      <c r="E61" s="142"/>
      <c r="F61" s="143"/>
      <c r="G61" s="141"/>
      <c r="H61" s="142"/>
      <c r="I61" s="122"/>
      <c r="J61" s="123"/>
      <c r="K61" s="123"/>
      <c r="L61" s="124"/>
      <c r="M61" s="122"/>
      <c r="N61" s="123"/>
      <c r="O61" s="123"/>
      <c r="P61" s="124"/>
      <c r="Q61" s="125"/>
      <c r="R61" s="126"/>
      <c r="S61" s="126"/>
      <c r="T61" s="126"/>
      <c r="U61" s="126"/>
      <c r="V61" s="126"/>
      <c r="W61" s="126"/>
      <c r="X61" s="126"/>
      <c r="Y61" s="126"/>
      <c r="Z61" s="126"/>
      <c r="AA61" s="126"/>
      <c r="AB61" s="126"/>
      <c r="AC61" s="126"/>
      <c r="AD61" s="126"/>
      <c r="AE61" s="126"/>
      <c r="AF61" s="126"/>
      <c r="AG61" s="126"/>
      <c r="AH61" s="126"/>
      <c r="AI61" s="127"/>
      <c r="AJ61" s="122"/>
      <c r="AK61" s="123"/>
      <c r="AL61" s="123"/>
      <c r="AM61" s="123"/>
      <c r="AN61" s="124"/>
      <c r="AO61" s="128"/>
      <c r="AP61" s="129"/>
      <c r="AQ61" s="129"/>
      <c r="AR61" s="129"/>
      <c r="AS61" s="129"/>
      <c r="AT61" s="130"/>
      <c r="AU61" s="122"/>
      <c r="AV61" s="124"/>
      <c r="AW61" s="122"/>
      <c r="AX61" s="123"/>
      <c r="AY61" s="123"/>
      <c r="AZ61" s="124"/>
      <c r="BA61" s="122"/>
      <c r="BB61" s="124"/>
      <c r="BC61" s="122"/>
      <c r="BD61" s="123"/>
      <c r="BE61" s="123"/>
      <c r="BF61" s="132"/>
      <c r="BG61" s="133"/>
      <c r="BH61" s="133"/>
      <c r="BI61" s="133"/>
      <c r="BJ61" s="134"/>
      <c r="BK61" s="135"/>
      <c r="BL61" s="135"/>
      <c r="BM61" s="136"/>
      <c r="BN61" s="137"/>
      <c r="BO61" s="138"/>
      <c r="BP61" s="139"/>
    </row>
    <row r="62" spans="1:68" x14ac:dyDescent="0.4">
      <c r="A62" s="148"/>
      <c r="B62" s="116">
        <v>23</v>
      </c>
      <c r="C62" s="118"/>
      <c r="D62" s="119"/>
      <c r="E62" s="120"/>
      <c r="F62" s="121"/>
      <c r="G62" s="119"/>
      <c r="H62" s="120"/>
      <c r="I62" s="81"/>
      <c r="J62" s="82"/>
      <c r="K62" s="82"/>
      <c r="L62" s="83"/>
      <c r="M62" s="81"/>
      <c r="N62" s="82"/>
      <c r="O62" s="82"/>
      <c r="P62" s="83"/>
      <c r="Q62" s="87"/>
      <c r="R62" s="88"/>
      <c r="S62" s="88"/>
      <c r="T62" s="88"/>
      <c r="U62" s="88"/>
      <c r="V62" s="88"/>
      <c r="W62" s="88"/>
      <c r="X62" s="88"/>
      <c r="Y62" s="88"/>
      <c r="Z62" s="88"/>
      <c r="AA62" s="88"/>
      <c r="AB62" s="88"/>
      <c r="AC62" s="88"/>
      <c r="AD62" s="88"/>
      <c r="AE62" s="88"/>
      <c r="AF62" s="88"/>
      <c r="AG62" s="88"/>
      <c r="AH62" s="88"/>
      <c r="AI62" s="89"/>
      <c r="AJ62" s="81"/>
      <c r="AK62" s="82"/>
      <c r="AL62" s="82"/>
      <c r="AM62" s="82"/>
      <c r="AN62" s="83"/>
      <c r="AO62" s="93"/>
      <c r="AP62" s="94"/>
      <c r="AQ62" s="94"/>
      <c r="AR62" s="94"/>
      <c r="AS62" s="94"/>
      <c r="AT62" s="95"/>
      <c r="AU62" s="81"/>
      <c r="AV62" s="83"/>
      <c r="AW62" s="81"/>
      <c r="AX62" s="82"/>
      <c r="AY62" s="82"/>
      <c r="AZ62" s="83"/>
      <c r="BA62" s="81"/>
      <c r="BB62" s="83"/>
      <c r="BC62" s="81"/>
      <c r="BD62" s="82"/>
      <c r="BE62" s="82"/>
      <c r="BF62" s="99"/>
      <c r="BG62" s="76" t="str">
        <f>IF(AO62="","",VLOOKUP(AO62,商品一覧!C:D,2,FALSE))</f>
        <v/>
      </c>
      <c r="BH62" s="76"/>
      <c r="BI62" s="76"/>
      <c r="BJ62" s="101" t="str">
        <f t="shared" ref="BJ62" si="43">IF(AND(AU62&lt;&gt;"",BG62&lt;&gt;""),AU62*BG62,"")</f>
        <v/>
      </c>
      <c r="BK62" s="102"/>
      <c r="BL62" s="102"/>
      <c r="BM62" s="103"/>
      <c r="BN62" s="107" t="str">
        <f t="shared" ref="BN62" si="44">IF(M62="","",IF(OR(M62="北海道",M62="沖縄県"),1195,895))</f>
        <v/>
      </c>
      <c r="BO62" s="108"/>
      <c r="BP62" s="109"/>
    </row>
    <row r="63" spans="1:68" x14ac:dyDescent="0.4">
      <c r="A63" s="148"/>
      <c r="B63" s="117"/>
      <c r="C63" s="140"/>
      <c r="D63" s="141"/>
      <c r="E63" s="142"/>
      <c r="F63" s="143"/>
      <c r="G63" s="141"/>
      <c r="H63" s="142"/>
      <c r="I63" s="122"/>
      <c r="J63" s="123"/>
      <c r="K63" s="123"/>
      <c r="L63" s="124"/>
      <c r="M63" s="122"/>
      <c r="N63" s="123"/>
      <c r="O63" s="123"/>
      <c r="P63" s="124"/>
      <c r="Q63" s="125"/>
      <c r="R63" s="126"/>
      <c r="S63" s="126"/>
      <c r="T63" s="126"/>
      <c r="U63" s="126"/>
      <c r="V63" s="126"/>
      <c r="W63" s="126"/>
      <c r="X63" s="126"/>
      <c r="Y63" s="126"/>
      <c r="Z63" s="126"/>
      <c r="AA63" s="126"/>
      <c r="AB63" s="126"/>
      <c r="AC63" s="126"/>
      <c r="AD63" s="126"/>
      <c r="AE63" s="126"/>
      <c r="AF63" s="126"/>
      <c r="AG63" s="126"/>
      <c r="AH63" s="126"/>
      <c r="AI63" s="127"/>
      <c r="AJ63" s="122"/>
      <c r="AK63" s="123"/>
      <c r="AL63" s="123"/>
      <c r="AM63" s="123"/>
      <c r="AN63" s="124"/>
      <c r="AO63" s="128"/>
      <c r="AP63" s="129"/>
      <c r="AQ63" s="129"/>
      <c r="AR63" s="129"/>
      <c r="AS63" s="129"/>
      <c r="AT63" s="130"/>
      <c r="AU63" s="122"/>
      <c r="AV63" s="124"/>
      <c r="AW63" s="122"/>
      <c r="AX63" s="123"/>
      <c r="AY63" s="123"/>
      <c r="AZ63" s="124"/>
      <c r="BA63" s="122"/>
      <c r="BB63" s="124"/>
      <c r="BC63" s="122"/>
      <c r="BD63" s="123"/>
      <c r="BE63" s="123"/>
      <c r="BF63" s="132"/>
      <c r="BG63" s="133"/>
      <c r="BH63" s="133"/>
      <c r="BI63" s="133"/>
      <c r="BJ63" s="134"/>
      <c r="BK63" s="135"/>
      <c r="BL63" s="135"/>
      <c r="BM63" s="136"/>
      <c r="BN63" s="137"/>
      <c r="BO63" s="138"/>
      <c r="BP63" s="139"/>
    </row>
    <row r="64" spans="1:68" x14ac:dyDescent="0.4">
      <c r="A64" s="148"/>
      <c r="B64" s="116">
        <v>24</v>
      </c>
      <c r="C64" s="118"/>
      <c r="D64" s="119"/>
      <c r="E64" s="120"/>
      <c r="F64" s="121"/>
      <c r="G64" s="119"/>
      <c r="H64" s="120"/>
      <c r="I64" s="81"/>
      <c r="J64" s="82"/>
      <c r="K64" s="82"/>
      <c r="L64" s="83"/>
      <c r="M64" s="81"/>
      <c r="N64" s="82"/>
      <c r="O64" s="82"/>
      <c r="P64" s="83"/>
      <c r="Q64" s="87"/>
      <c r="R64" s="88"/>
      <c r="S64" s="88"/>
      <c r="T64" s="88"/>
      <c r="U64" s="88"/>
      <c r="V64" s="88"/>
      <c r="W64" s="88"/>
      <c r="X64" s="88"/>
      <c r="Y64" s="88"/>
      <c r="Z64" s="88"/>
      <c r="AA64" s="88"/>
      <c r="AB64" s="88"/>
      <c r="AC64" s="88"/>
      <c r="AD64" s="88"/>
      <c r="AE64" s="88"/>
      <c r="AF64" s="88"/>
      <c r="AG64" s="88"/>
      <c r="AH64" s="88"/>
      <c r="AI64" s="89"/>
      <c r="AJ64" s="81"/>
      <c r="AK64" s="82"/>
      <c r="AL64" s="82"/>
      <c r="AM64" s="82"/>
      <c r="AN64" s="83"/>
      <c r="AO64" s="93"/>
      <c r="AP64" s="94"/>
      <c r="AQ64" s="94"/>
      <c r="AR64" s="94"/>
      <c r="AS64" s="94"/>
      <c r="AT64" s="95"/>
      <c r="AU64" s="81"/>
      <c r="AV64" s="83"/>
      <c r="AW64" s="81"/>
      <c r="AX64" s="82"/>
      <c r="AY64" s="82"/>
      <c r="AZ64" s="83"/>
      <c r="BA64" s="81"/>
      <c r="BB64" s="83"/>
      <c r="BC64" s="81"/>
      <c r="BD64" s="82"/>
      <c r="BE64" s="82"/>
      <c r="BF64" s="99"/>
      <c r="BG64" s="76" t="str">
        <f>IF(AO64="","",VLOOKUP(AO64,商品一覧!C:D,2,FALSE))</f>
        <v/>
      </c>
      <c r="BH64" s="76"/>
      <c r="BI64" s="76"/>
      <c r="BJ64" s="101" t="str">
        <f t="shared" ref="BJ64" si="45">IF(AND(AU64&lt;&gt;"",BG64&lt;&gt;""),AU64*BG64,"")</f>
        <v/>
      </c>
      <c r="BK64" s="102"/>
      <c r="BL64" s="102"/>
      <c r="BM64" s="103"/>
      <c r="BN64" s="107" t="str">
        <f t="shared" ref="BN64" si="46">IF(M64="","",IF(OR(M64="北海道",M64="沖縄県"),1195,895))</f>
        <v/>
      </c>
      <c r="BO64" s="108"/>
      <c r="BP64" s="109"/>
    </row>
    <row r="65" spans="1:68" x14ac:dyDescent="0.4">
      <c r="A65" s="148"/>
      <c r="B65" s="117"/>
      <c r="C65" s="140"/>
      <c r="D65" s="141"/>
      <c r="E65" s="142"/>
      <c r="F65" s="143"/>
      <c r="G65" s="141"/>
      <c r="H65" s="142"/>
      <c r="I65" s="122"/>
      <c r="J65" s="123"/>
      <c r="K65" s="123"/>
      <c r="L65" s="124"/>
      <c r="M65" s="122"/>
      <c r="N65" s="123"/>
      <c r="O65" s="123"/>
      <c r="P65" s="124"/>
      <c r="Q65" s="125"/>
      <c r="R65" s="126"/>
      <c r="S65" s="126"/>
      <c r="T65" s="126"/>
      <c r="U65" s="126"/>
      <c r="V65" s="126"/>
      <c r="W65" s="126"/>
      <c r="X65" s="126"/>
      <c r="Y65" s="126"/>
      <c r="Z65" s="126"/>
      <c r="AA65" s="126"/>
      <c r="AB65" s="126"/>
      <c r="AC65" s="126"/>
      <c r="AD65" s="126"/>
      <c r="AE65" s="126"/>
      <c r="AF65" s="126"/>
      <c r="AG65" s="126"/>
      <c r="AH65" s="126"/>
      <c r="AI65" s="127"/>
      <c r="AJ65" s="122"/>
      <c r="AK65" s="123"/>
      <c r="AL65" s="123"/>
      <c r="AM65" s="123"/>
      <c r="AN65" s="124"/>
      <c r="AO65" s="128"/>
      <c r="AP65" s="129"/>
      <c r="AQ65" s="129"/>
      <c r="AR65" s="129"/>
      <c r="AS65" s="129"/>
      <c r="AT65" s="130"/>
      <c r="AU65" s="122"/>
      <c r="AV65" s="124"/>
      <c r="AW65" s="122"/>
      <c r="AX65" s="123"/>
      <c r="AY65" s="123"/>
      <c r="AZ65" s="124"/>
      <c r="BA65" s="122"/>
      <c r="BB65" s="124"/>
      <c r="BC65" s="122"/>
      <c r="BD65" s="123"/>
      <c r="BE65" s="123"/>
      <c r="BF65" s="132"/>
      <c r="BG65" s="133"/>
      <c r="BH65" s="133"/>
      <c r="BI65" s="133"/>
      <c r="BJ65" s="134"/>
      <c r="BK65" s="135"/>
      <c r="BL65" s="135"/>
      <c r="BM65" s="136"/>
      <c r="BN65" s="137"/>
      <c r="BO65" s="138"/>
      <c r="BP65" s="139"/>
    </row>
    <row r="66" spans="1:68" x14ac:dyDescent="0.4">
      <c r="A66" s="148"/>
      <c r="B66" s="116">
        <v>25</v>
      </c>
      <c r="C66" s="118"/>
      <c r="D66" s="119"/>
      <c r="E66" s="120"/>
      <c r="F66" s="121"/>
      <c r="G66" s="119"/>
      <c r="H66" s="120"/>
      <c r="I66" s="81"/>
      <c r="J66" s="82"/>
      <c r="K66" s="82"/>
      <c r="L66" s="83"/>
      <c r="M66" s="81"/>
      <c r="N66" s="82"/>
      <c r="O66" s="82"/>
      <c r="P66" s="83"/>
      <c r="Q66" s="87"/>
      <c r="R66" s="88"/>
      <c r="S66" s="88"/>
      <c r="T66" s="88"/>
      <c r="U66" s="88"/>
      <c r="V66" s="88"/>
      <c r="W66" s="88"/>
      <c r="X66" s="88"/>
      <c r="Y66" s="88"/>
      <c r="Z66" s="88"/>
      <c r="AA66" s="88"/>
      <c r="AB66" s="88"/>
      <c r="AC66" s="88"/>
      <c r="AD66" s="88"/>
      <c r="AE66" s="88"/>
      <c r="AF66" s="88"/>
      <c r="AG66" s="88"/>
      <c r="AH66" s="88"/>
      <c r="AI66" s="89"/>
      <c r="AJ66" s="81"/>
      <c r="AK66" s="82"/>
      <c r="AL66" s="82"/>
      <c r="AM66" s="82"/>
      <c r="AN66" s="83"/>
      <c r="AO66" s="93"/>
      <c r="AP66" s="94"/>
      <c r="AQ66" s="94"/>
      <c r="AR66" s="94"/>
      <c r="AS66" s="94"/>
      <c r="AT66" s="95"/>
      <c r="AU66" s="81"/>
      <c r="AV66" s="83"/>
      <c r="AW66" s="81"/>
      <c r="AX66" s="82"/>
      <c r="AY66" s="82"/>
      <c r="AZ66" s="83"/>
      <c r="BA66" s="81"/>
      <c r="BB66" s="83"/>
      <c r="BC66" s="81"/>
      <c r="BD66" s="82"/>
      <c r="BE66" s="82"/>
      <c r="BF66" s="99"/>
      <c r="BG66" s="76" t="str">
        <f>IF(AO66="","",VLOOKUP(AO66,商品一覧!C:D,2,FALSE))</f>
        <v/>
      </c>
      <c r="BH66" s="76"/>
      <c r="BI66" s="76"/>
      <c r="BJ66" s="101" t="str">
        <f t="shared" ref="BJ66" si="47">IF(AND(AU66&lt;&gt;"",BG66&lt;&gt;""),AU66*BG66,"")</f>
        <v/>
      </c>
      <c r="BK66" s="102"/>
      <c r="BL66" s="102"/>
      <c r="BM66" s="103"/>
      <c r="BN66" s="107" t="str">
        <f t="shared" ref="BN66" si="48">IF(M66="","",IF(OR(M66="北海道",M66="沖縄県"),1195,895))</f>
        <v/>
      </c>
      <c r="BO66" s="108"/>
      <c r="BP66" s="109"/>
    </row>
    <row r="67" spans="1:68" x14ac:dyDescent="0.4">
      <c r="A67" s="148"/>
      <c r="B67" s="117"/>
      <c r="C67" s="140"/>
      <c r="D67" s="141"/>
      <c r="E67" s="142"/>
      <c r="F67" s="143"/>
      <c r="G67" s="141"/>
      <c r="H67" s="142"/>
      <c r="I67" s="122"/>
      <c r="J67" s="123"/>
      <c r="K67" s="123"/>
      <c r="L67" s="124"/>
      <c r="M67" s="122"/>
      <c r="N67" s="123"/>
      <c r="O67" s="123"/>
      <c r="P67" s="124"/>
      <c r="Q67" s="125"/>
      <c r="R67" s="126"/>
      <c r="S67" s="126"/>
      <c r="T67" s="126"/>
      <c r="U67" s="126"/>
      <c r="V67" s="126"/>
      <c r="W67" s="126"/>
      <c r="X67" s="126"/>
      <c r="Y67" s="126"/>
      <c r="Z67" s="126"/>
      <c r="AA67" s="126"/>
      <c r="AB67" s="126"/>
      <c r="AC67" s="126"/>
      <c r="AD67" s="126"/>
      <c r="AE67" s="126"/>
      <c r="AF67" s="126"/>
      <c r="AG67" s="126"/>
      <c r="AH67" s="126"/>
      <c r="AI67" s="127"/>
      <c r="AJ67" s="122"/>
      <c r="AK67" s="123"/>
      <c r="AL67" s="123"/>
      <c r="AM67" s="123"/>
      <c r="AN67" s="124"/>
      <c r="AO67" s="128"/>
      <c r="AP67" s="129"/>
      <c r="AQ67" s="129"/>
      <c r="AR67" s="129"/>
      <c r="AS67" s="129"/>
      <c r="AT67" s="130"/>
      <c r="AU67" s="122"/>
      <c r="AV67" s="124"/>
      <c r="AW67" s="122"/>
      <c r="AX67" s="123"/>
      <c r="AY67" s="123"/>
      <c r="AZ67" s="124"/>
      <c r="BA67" s="122"/>
      <c r="BB67" s="124"/>
      <c r="BC67" s="122"/>
      <c r="BD67" s="123"/>
      <c r="BE67" s="123"/>
      <c r="BF67" s="132"/>
      <c r="BG67" s="133"/>
      <c r="BH67" s="133"/>
      <c r="BI67" s="133"/>
      <c r="BJ67" s="134"/>
      <c r="BK67" s="135"/>
      <c r="BL67" s="135"/>
      <c r="BM67" s="136"/>
      <c r="BN67" s="137"/>
      <c r="BO67" s="138"/>
      <c r="BP67" s="139"/>
    </row>
    <row r="68" spans="1:68" x14ac:dyDescent="0.4">
      <c r="A68" s="148"/>
      <c r="B68" s="116">
        <v>26</v>
      </c>
      <c r="C68" s="118"/>
      <c r="D68" s="119"/>
      <c r="E68" s="120"/>
      <c r="F68" s="121"/>
      <c r="G68" s="119"/>
      <c r="H68" s="120"/>
      <c r="I68" s="81"/>
      <c r="J68" s="82"/>
      <c r="K68" s="82"/>
      <c r="L68" s="83"/>
      <c r="M68" s="81"/>
      <c r="N68" s="82"/>
      <c r="O68" s="82"/>
      <c r="P68" s="83"/>
      <c r="Q68" s="87"/>
      <c r="R68" s="88"/>
      <c r="S68" s="88"/>
      <c r="T68" s="88"/>
      <c r="U68" s="88"/>
      <c r="V68" s="88"/>
      <c r="W68" s="88"/>
      <c r="X68" s="88"/>
      <c r="Y68" s="88"/>
      <c r="Z68" s="88"/>
      <c r="AA68" s="88"/>
      <c r="AB68" s="88"/>
      <c r="AC68" s="88"/>
      <c r="AD68" s="88"/>
      <c r="AE68" s="88"/>
      <c r="AF68" s="88"/>
      <c r="AG68" s="88"/>
      <c r="AH68" s="88"/>
      <c r="AI68" s="89"/>
      <c r="AJ68" s="81"/>
      <c r="AK68" s="82"/>
      <c r="AL68" s="82"/>
      <c r="AM68" s="82"/>
      <c r="AN68" s="83"/>
      <c r="AO68" s="93"/>
      <c r="AP68" s="94"/>
      <c r="AQ68" s="94"/>
      <c r="AR68" s="94"/>
      <c r="AS68" s="94"/>
      <c r="AT68" s="95"/>
      <c r="AU68" s="81"/>
      <c r="AV68" s="83"/>
      <c r="AW68" s="81"/>
      <c r="AX68" s="82"/>
      <c r="AY68" s="82"/>
      <c r="AZ68" s="83"/>
      <c r="BA68" s="81"/>
      <c r="BB68" s="83"/>
      <c r="BC68" s="81"/>
      <c r="BD68" s="82"/>
      <c r="BE68" s="82"/>
      <c r="BF68" s="99"/>
      <c r="BG68" s="76" t="str">
        <f>IF(AO68="","",VLOOKUP(AO68,商品一覧!C:D,2,FALSE))</f>
        <v/>
      </c>
      <c r="BH68" s="76"/>
      <c r="BI68" s="76"/>
      <c r="BJ68" s="101" t="str">
        <f t="shared" ref="BJ68" si="49">IF(AND(AU68&lt;&gt;"",BG68&lt;&gt;""),AU68*BG68,"")</f>
        <v/>
      </c>
      <c r="BK68" s="102"/>
      <c r="BL68" s="102"/>
      <c r="BM68" s="103"/>
      <c r="BN68" s="107" t="str">
        <f t="shared" ref="BN68" si="50">IF(M68="","",IF(OR(M68="北海道",M68="沖縄県"),1195,895))</f>
        <v/>
      </c>
      <c r="BO68" s="108"/>
      <c r="BP68" s="109"/>
    </row>
    <row r="69" spans="1:68" x14ac:dyDescent="0.4">
      <c r="A69" s="148"/>
      <c r="B69" s="117"/>
      <c r="C69" s="140"/>
      <c r="D69" s="141"/>
      <c r="E69" s="142"/>
      <c r="F69" s="143"/>
      <c r="G69" s="141"/>
      <c r="H69" s="142"/>
      <c r="I69" s="122"/>
      <c r="J69" s="123"/>
      <c r="K69" s="123"/>
      <c r="L69" s="124"/>
      <c r="M69" s="122"/>
      <c r="N69" s="123"/>
      <c r="O69" s="123"/>
      <c r="P69" s="124"/>
      <c r="Q69" s="125"/>
      <c r="R69" s="126"/>
      <c r="S69" s="126"/>
      <c r="T69" s="126"/>
      <c r="U69" s="126"/>
      <c r="V69" s="126"/>
      <c r="W69" s="126"/>
      <c r="X69" s="126"/>
      <c r="Y69" s="126"/>
      <c r="Z69" s="126"/>
      <c r="AA69" s="126"/>
      <c r="AB69" s="126"/>
      <c r="AC69" s="126"/>
      <c r="AD69" s="126"/>
      <c r="AE69" s="126"/>
      <c r="AF69" s="126"/>
      <c r="AG69" s="126"/>
      <c r="AH69" s="126"/>
      <c r="AI69" s="127"/>
      <c r="AJ69" s="122"/>
      <c r="AK69" s="123"/>
      <c r="AL69" s="123"/>
      <c r="AM69" s="123"/>
      <c r="AN69" s="124"/>
      <c r="AO69" s="128"/>
      <c r="AP69" s="129"/>
      <c r="AQ69" s="129"/>
      <c r="AR69" s="129"/>
      <c r="AS69" s="129"/>
      <c r="AT69" s="130"/>
      <c r="AU69" s="122"/>
      <c r="AV69" s="124"/>
      <c r="AW69" s="122"/>
      <c r="AX69" s="123"/>
      <c r="AY69" s="123"/>
      <c r="AZ69" s="124"/>
      <c r="BA69" s="122"/>
      <c r="BB69" s="124"/>
      <c r="BC69" s="122"/>
      <c r="BD69" s="123"/>
      <c r="BE69" s="123"/>
      <c r="BF69" s="132"/>
      <c r="BG69" s="133"/>
      <c r="BH69" s="133"/>
      <c r="BI69" s="133"/>
      <c r="BJ69" s="134"/>
      <c r="BK69" s="135"/>
      <c r="BL69" s="135"/>
      <c r="BM69" s="136"/>
      <c r="BN69" s="137"/>
      <c r="BO69" s="138"/>
      <c r="BP69" s="139"/>
    </row>
    <row r="70" spans="1:68" x14ac:dyDescent="0.4">
      <c r="A70" s="148"/>
      <c r="B70" s="116">
        <v>27</v>
      </c>
      <c r="C70" s="118"/>
      <c r="D70" s="119"/>
      <c r="E70" s="120"/>
      <c r="F70" s="121"/>
      <c r="G70" s="119"/>
      <c r="H70" s="120"/>
      <c r="I70" s="81"/>
      <c r="J70" s="82"/>
      <c r="K70" s="82"/>
      <c r="L70" s="83"/>
      <c r="M70" s="81"/>
      <c r="N70" s="82"/>
      <c r="O70" s="82"/>
      <c r="P70" s="83"/>
      <c r="Q70" s="87"/>
      <c r="R70" s="88"/>
      <c r="S70" s="88"/>
      <c r="T70" s="88"/>
      <c r="U70" s="88"/>
      <c r="V70" s="88"/>
      <c r="W70" s="88"/>
      <c r="X70" s="88"/>
      <c r="Y70" s="88"/>
      <c r="Z70" s="88"/>
      <c r="AA70" s="88"/>
      <c r="AB70" s="88"/>
      <c r="AC70" s="88"/>
      <c r="AD70" s="88"/>
      <c r="AE70" s="88"/>
      <c r="AF70" s="88"/>
      <c r="AG70" s="88"/>
      <c r="AH70" s="88"/>
      <c r="AI70" s="89"/>
      <c r="AJ70" s="81"/>
      <c r="AK70" s="82"/>
      <c r="AL70" s="82"/>
      <c r="AM70" s="82"/>
      <c r="AN70" s="83"/>
      <c r="AO70" s="93"/>
      <c r="AP70" s="94"/>
      <c r="AQ70" s="94"/>
      <c r="AR70" s="94"/>
      <c r="AS70" s="94"/>
      <c r="AT70" s="95"/>
      <c r="AU70" s="81"/>
      <c r="AV70" s="83"/>
      <c r="AW70" s="81"/>
      <c r="AX70" s="82"/>
      <c r="AY70" s="82"/>
      <c r="AZ70" s="83"/>
      <c r="BA70" s="81"/>
      <c r="BB70" s="83"/>
      <c r="BC70" s="81"/>
      <c r="BD70" s="82"/>
      <c r="BE70" s="82"/>
      <c r="BF70" s="99"/>
      <c r="BG70" s="76" t="str">
        <f>IF(AO70="","",VLOOKUP(AO70,商品一覧!C:D,2,FALSE))</f>
        <v/>
      </c>
      <c r="BH70" s="76"/>
      <c r="BI70" s="76"/>
      <c r="BJ70" s="101" t="str">
        <f t="shared" ref="BJ70" si="51">IF(AND(AU70&lt;&gt;"",BG70&lt;&gt;""),AU70*BG70,"")</f>
        <v/>
      </c>
      <c r="BK70" s="102"/>
      <c r="BL70" s="102"/>
      <c r="BM70" s="103"/>
      <c r="BN70" s="107" t="str">
        <f t="shared" ref="BN70" si="52">IF(M70="","",IF(OR(M70="北海道",M70="沖縄県"),1195,895))</f>
        <v/>
      </c>
      <c r="BO70" s="108"/>
      <c r="BP70" s="109"/>
    </row>
    <row r="71" spans="1:68" x14ac:dyDescent="0.4">
      <c r="A71" s="148"/>
      <c r="B71" s="117"/>
      <c r="C71" s="140"/>
      <c r="D71" s="141"/>
      <c r="E71" s="142"/>
      <c r="F71" s="143"/>
      <c r="G71" s="141"/>
      <c r="H71" s="142"/>
      <c r="I71" s="122"/>
      <c r="J71" s="123"/>
      <c r="K71" s="123"/>
      <c r="L71" s="124"/>
      <c r="M71" s="122"/>
      <c r="N71" s="123"/>
      <c r="O71" s="123"/>
      <c r="P71" s="124"/>
      <c r="Q71" s="125"/>
      <c r="R71" s="126"/>
      <c r="S71" s="126"/>
      <c r="T71" s="126"/>
      <c r="U71" s="126"/>
      <c r="V71" s="126"/>
      <c r="W71" s="126"/>
      <c r="X71" s="126"/>
      <c r="Y71" s="126"/>
      <c r="Z71" s="126"/>
      <c r="AA71" s="126"/>
      <c r="AB71" s="126"/>
      <c r="AC71" s="126"/>
      <c r="AD71" s="126"/>
      <c r="AE71" s="126"/>
      <c r="AF71" s="126"/>
      <c r="AG71" s="126"/>
      <c r="AH71" s="126"/>
      <c r="AI71" s="127"/>
      <c r="AJ71" s="122"/>
      <c r="AK71" s="123"/>
      <c r="AL71" s="123"/>
      <c r="AM71" s="123"/>
      <c r="AN71" s="124"/>
      <c r="AO71" s="128"/>
      <c r="AP71" s="129"/>
      <c r="AQ71" s="129"/>
      <c r="AR71" s="129"/>
      <c r="AS71" s="129"/>
      <c r="AT71" s="130"/>
      <c r="AU71" s="122"/>
      <c r="AV71" s="124"/>
      <c r="AW71" s="122"/>
      <c r="AX71" s="123"/>
      <c r="AY71" s="123"/>
      <c r="AZ71" s="124"/>
      <c r="BA71" s="122"/>
      <c r="BB71" s="124"/>
      <c r="BC71" s="122"/>
      <c r="BD71" s="123"/>
      <c r="BE71" s="123"/>
      <c r="BF71" s="132"/>
      <c r="BG71" s="133"/>
      <c r="BH71" s="133"/>
      <c r="BI71" s="133"/>
      <c r="BJ71" s="134"/>
      <c r="BK71" s="135"/>
      <c r="BL71" s="135"/>
      <c r="BM71" s="136"/>
      <c r="BN71" s="137"/>
      <c r="BO71" s="138"/>
      <c r="BP71" s="139"/>
    </row>
    <row r="72" spans="1:68" x14ac:dyDescent="0.4">
      <c r="A72" s="148"/>
      <c r="B72" s="116">
        <v>28</v>
      </c>
      <c r="C72" s="118"/>
      <c r="D72" s="119"/>
      <c r="E72" s="120"/>
      <c r="F72" s="121"/>
      <c r="G72" s="119"/>
      <c r="H72" s="120"/>
      <c r="I72" s="81"/>
      <c r="J72" s="82"/>
      <c r="K72" s="82"/>
      <c r="L72" s="83"/>
      <c r="M72" s="81"/>
      <c r="N72" s="82"/>
      <c r="O72" s="82"/>
      <c r="P72" s="83"/>
      <c r="Q72" s="87"/>
      <c r="R72" s="88"/>
      <c r="S72" s="88"/>
      <c r="T72" s="88"/>
      <c r="U72" s="88"/>
      <c r="V72" s="88"/>
      <c r="W72" s="88"/>
      <c r="X72" s="88"/>
      <c r="Y72" s="88"/>
      <c r="Z72" s="88"/>
      <c r="AA72" s="88"/>
      <c r="AB72" s="88"/>
      <c r="AC72" s="88"/>
      <c r="AD72" s="88"/>
      <c r="AE72" s="88"/>
      <c r="AF72" s="88"/>
      <c r="AG72" s="88"/>
      <c r="AH72" s="88"/>
      <c r="AI72" s="89"/>
      <c r="AJ72" s="81"/>
      <c r="AK72" s="82"/>
      <c r="AL72" s="82"/>
      <c r="AM72" s="82"/>
      <c r="AN72" s="83"/>
      <c r="AO72" s="93"/>
      <c r="AP72" s="94"/>
      <c r="AQ72" s="94"/>
      <c r="AR72" s="94"/>
      <c r="AS72" s="94"/>
      <c r="AT72" s="95"/>
      <c r="AU72" s="81"/>
      <c r="AV72" s="83"/>
      <c r="AW72" s="81"/>
      <c r="AX72" s="82"/>
      <c r="AY72" s="82"/>
      <c r="AZ72" s="83"/>
      <c r="BA72" s="81"/>
      <c r="BB72" s="83"/>
      <c r="BC72" s="81"/>
      <c r="BD72" s="82"/>
      <c r="BE72" s="82"/>
      <c r="BF72" s="99"/>
      <c r="BG72" s="76" t="str">
        <f>IF(AO72="","",VLOOKUP(AO72,商品一覧!C:D,2,FALSE))</f>
        <v/>
      </c>
      <c r="BH72" s="76"/>
      <c r="BI72" s="76"/>
      <c r="BJ72" s="101" t="str">
        <f t="shared" ref="BJ72" si="53">IF(AND(AU72&lt;&gt;"",BG72&lt;&gt;""),AU72*BG72,"")</f>
        <v/>
      </c>
      <c r="BK72" s="102"/>
      <c r="BL72" s="102"/>
      <c r="BM72" s="103"/>
      <c r="BN72" s="107" t="str">
        <f t="shared" ref="BN72" si="54">IF(M72="","",IF(OR(M72="北海道",M72="沖縄県"),1195,895))</f>
        <v/>
      </c>
      <c r="BO72" s="108"/>
      <c r="BP72" s="109"/>
    </row>
    <row r="73" spans="1:68" x14ac:dyDescent="0.4">
      <c r="A73" s="148"/>
      <c r="B73" s="117"/>
      <c r="C73" s="140"/>
      <c r="D73" s="141"/>
      <c r="E73" s="142"/>
      <c r="F73" s="143"/>
      <c r="G73" s="141"/>
      <c r="H73" s="142"/>
      <c r="I73" s="122"/>
      <c r="J73" s="123"/>
      <c r="K73" s="123"/>
      <c r="L73" s="124"/>
      <c r="M73" s="122"/>
      <c r="N73" s="123"/>
      <c r="O73" s="123"/>
      <c r="P73" s="124"/>
      <c r="Q73" s="125"/>
      <c r="R73" s="126"/>
      <c r="S73" s="126"/>
      <c r="T73" s="126"/>
      <c r="U73" s="126"/>
      <c r="V73" s="126"/>
      <c r="W73" s="126"/>
      <c r="X73" s="126"/>
      <c r="Y73" s="126"/>
      <c r="Z73" s="126"/>
      <c r="AA73" s="126"/>
      <c r="AB73" s="126"/>
      <c r="AC73" s="126"/>
      <c r="AD73" s="126"/>
      <c r="AE73" s="126"/>
      <c r="AF73" s="126"/>
      <c r="AG73" s="126"/>
      <c r="AH73" s="126"/>
      <c r="AI73" s="127"/>
      <c r="AJ73" s="122"/>
      <c r="AK73" s="123"/>
      <c r="AL73" s="123"/>
      <c r="AM73" s="123"/>
      <c r="AN73" s="124"/>
      <c r="AO73" s="128"/>
      <c r="AP73" s="129"/>
      <c r="AQ73" s="129"/>
      <c r="AR73" s="129"/>
      <c r="AS73" s="129"/>
      <c r="AT73" s="130"/>
      <c r="AU73" s="122"/>
      <c r="AV73" s="124"/>
      <c r="AW73" s="122"/>
      <c r="AX73" s="123"/>
      <c r="AY73" s="123"/>
      <c r="AZ73" s="124"/>
      <c r="BA73" s="122"/>
      <c r="BB73" s="124"/>
      <c r="BC73" s="122"/>
      <c r="BD73" s="123"/>
      <c r="BE73" s="123"/>
      <c r="BF73" s="132"/>
      <c r="BG73" s="133"/>
      <c r="BH73" s="133"/>
      <c r="BI73" s="133"/>
      <c r="BJ73" s="134"/>
      <c r="BK73" s="135"/>
      <c r="BL73" s="135"/>
      <c r="BM73" s="136"/>
      <c r="BN73" s="137"/>
      <c r="BO73" s="138"/>
      <c r="BP73" s="139"/>
    </row>
    <row r="74" spans="1:68" x14ac:dyDescent="0.4">
      <c r="A74" s="148"/>
      <c r="B74" s="116">
        <v>29</v>
      </c>
      <c r="C74" s="118"/>
      <c r="D74" s="119"/>
      <c r="E74" s="120"/>
      <c r="F74" s="121"/>
      <c r="G74" s="119"/>
      <c r="H74" s="120"/>
      <c r="I74" s="81"/>
      <c r="J74" s="82"/>
      <c r="K74" s="82"/>
      <c r="L74" s="83"/>
      <c r="M74" s="81"/>
      <c r="N74" s="82"/>
      <c r="O74" s="82"/>
      <c r="P74" s="83"/>
      <c r="Q74" s="87"/>
      <c r="R74" s="88"/>
      <c r="S74" s="88"/>
      <c r="T74" s="88"/>
      <c r="U74" s="88"/>
      <c r="V74" s="88"/>
      <c r="W74" s="88"/>
      <c r="X74" s="88"/>
      <c r="Y74" s="88"/>
      <c r="Z74" s="88"/>
      <c r="AA74" s="88"/>
      <c r="AB74" s="88"/>
      <c r="AC74" s="88"/>
      <c r="AD74" s="88"/>
      <c r="AE74" s="88"/>
      <c r="AF74" s="88"/>
      <c r="AG74" s="88"/>
      <c r="AH74" s="88"/>
      <c r="AI74" s="89"/>
      <c r="AJ74" s="81"/>
      <c r="AK74" s="82"/>
      <c r="AL74" s="82"/>
      <c r="AM74" s="82"/>
      <c r="AN74" s="83"/>
      <c r="AO74" s="93"/>
      <c r="AP74" s="94"/>
      <c r="AQ74" s="94"/>
      <c r="AR74" s="94"/>
      <c r="AS74" s="94"/>
      <c r="AT74" s="95"/>
      <c r="AU74" s="81"/>
      <c r="AV74" s="83"/>
      <c r="AW74" s="81"/>
      <c r="AX74" s="82"/>
      <c r="AY74" s="82"/>
      <c r="AZ74" s="83"/>
      <c r="BA74" s="81"/>
      <c r="BB74" s="83"/>
      <c r="BC74" s="81"/>
      <c r="BD74" s="82"/>
      <c r="BE74" s="82"/>
      <c r="BF74" s="99"/>
      <c r="BG74" s="76" t="str">
        <f>IF(AO74="","",VLOOKUP(AO74,商品一覧!C:D,2,FALSE))</f>
        <v/>
      </c>
      <c r="BH74" s="76"/>
      <c r="BI74" s="76"/>
      <c r="BJ74" s="101" t="str">
        <f t="shared" ref="BJ74" si="55">IF(AND(AU74&lt;&gt;"",BG74&lt;&gt;""),AU74*BG74,"")</f>
        <v/>
      </c>
      <c r="BK74" s="102"/>
      <c r="BL74" s="102"/>
      <c r="BM74" s="103"/>
      <c r="BN74" s="107" t="str">
        <f t="shared" ref="BN74" si="56">IF(M74="","",IF(OR(M74="北海道",M74="沖縄県"),1195,895))</f>
        <v/>
      </c>
      <c r="BO74" s="108"/>
      <c r="BP74" s="109"/>
    </row>
    <row r="75" spans="1:68" x14ac:dyDescent="0.4">
      <c r="A75" s="148"/>
      <c r="B75" s="117"/>
      <c r="C75" s="140"/>
      <c r="D75" s="141"/>
      <c r="E75" s="142"/>
      <c r="F75" s="143"/>
      <c r="G75" s="141"/>
      <c r="H75" s="142"/>
      <c r="I75" s="122"/>
      <c r="J75" s="123"/>
      <c r="K75" s="123"/>
      <c r="L75" s="124"/>
      <c r="M75" s="122"/>
      <c r="N75" s="123"/>
      <c r="O75" s="123"/>
      <c r="P75" s="124"/>
      <c r="Q75" s="125"/>
      <c r="R75" s="126"/>
      <c r="S75" s="126"/>
      <c r="T75" s="126"/>
      <c r="U75" s="126"/>
      <c r="V75" s="126"/>
      <c r="W75" s="126"/>
      <c r="X75" s="126"/>
      <c r="Y75" s="126"/>
      <c r="Z75" s="126"/>
      <c r="AA75" s="126"/>
      <c r="AB75" s="126"/>
      <c r="AC75" s="126"/>
      <c r="AD75" s="126"/>
      <c r="AE75" s="126"/>
      <c r="AF75" s="126"/>
      <c r="AG75" s="126"/>
      <c r="AH75" s="126"/>
      <c r="AI75" s="127"/>
      <c r="AJ75" s="122"/>
      <c r="AK75" s="123"/>
      <c r="AL75" s="123"/>
      <c r="AM75" s="123"/>
      <c r="AN75" s="124"/>
      <c r="AO75" s="128"/>
      <c r="AP75" s="129"/>
      <c r="AQ75" s="129"/>
      <c r="AR75" s="129"/>
      <c r="AS75" s="129"/>
      <c r="AT75" s="130"/>
      <c r="AU75" s="122"/>
      <c r="AV75" s="124"/>
      <c r="AW75" s="122"/>
      <c r="AX75" s="123"/>
      <c r="AY75" s="123"/>
      <c r="AZ75" s="124"/>
      <c r="BA75" s="122"/>
      <c r="BB75" s="124"/>
      <c r="BC75" s="122"/>
      <c r="BD75" s="123"/>
      <c r="BE75" s="123"/>
      <c r="BF75" s="132"/>
      <c r="BG75" s="133"/>
      <c r="BH75" s="133"/>
      <c r="BI75" s="133"/>
      <c r="BJ75" s="134"/>
      <c r="BK75" s="135"/>
      <c r="BL75" s="135"/>
      <c r="BM75" s="136"/>
      <c r="BN75" s="137"/>
      <c r="BO75" s="138"/>
      <c r="BP75" s="139"/>
    </row>
    <row r="76" spans="1:68" x14ac:dyDescent="0.4">
      <c r="A76" s="148"/>
      <c r="B76" s="116">
        <v>30</v>
      </c>
      <c r="C76" s="118"/>
      <c r="D76" s="119"/>
      <c r="E76" s="120"/>
      <c r="F76" s="121"/>
      <c r="G76" s="119"/>
      <c r="H76" s="120"/>
      <c r="I76" s="81"/>
      <c r="J76" s="82"/>
      <c r="K76" s="82"/>
      <c r="L76" s="83"/>
      <c r="M76" s="81"/>
      <c r="N76" s="82"/>
      <c r="O76" s="82"/>
      <c r="P76" s="83"/>
      <c r="Q76" s="87"/>
      <c r="R76" s="88"/>
      <c r="S76" s="88"/>
      <c r="T76" s="88"/>
      <c r="U76" s="88"/>
      <c r="V76" s="88"/>
      <c r="W76" s="88"/>
      <c r="X76" s="88"/>
      <c r="Y76" s="88"/>
      <c r="Z76" s="88"/>
      <c r="AA76" s="88"/>
      <c r="AB76" s="88"/>
      <c r="AC76" s="88"/>
      <c r="AD76" s="88"/>
      <c r="AE76" s="88"/>
      <c r="AF76" s="88"/>
      <c r="AG76" s="88"/>
      <c r="AH76" s="88"/>
      <c r="AI76" s="89"/>
      <c r="AJ76" s="81"/>
      <c r="AK76" s="82"/>
      <c r="AL76" s="82"/>
      <c r="AM76" s="82"/>
      <c r="AN76" s="83"/>
      <c r="AO76" s="93"/>
      <c r="AP76" s="94"/>
      <c r="AQ76" s="94"/>
      <c r="AR76" s="94"/>
      <c r="AS76" s="94"/>
      <c r="AT76" s="95"/>
      <c r="AU76" s="81"/>
      <c r="AV76" s="83"/>
      <c r="AW76" s="81"/>
      <c r="AX76" s="82"/>
      <c r="AY76" s="82"/>
      <c r="AZ76" s="83"/>
      <c r="BA76" s="81"/>
      <c r="BB76" s="83"/>
      <c r="BC76" s="81"/>
      <c r="BD76" s="82"/>
      <c r="BE76" s="82"/>
      <c r="BF76" s="99"/>
      <c r="BG76" s="75" t="str">
        <f>IF(AO76="","",VLOOKUP(AO76,商品一覧!C:D,2,FALSE))</f>
        <v/>
      </c>
      <c r="BH76" s="76"/>
      <c r="BI76" s="77"/>
      <c r="BJ76" s="101" t="str">
        <f t="shared" ref="BJ76" si="57">IF(AND(AU76&lt;&gt;"",BG76&lt;&gt;""),AU76*BG76,"")</f>
        <v/>
      </c>
      <c r="BK76" s="102"/>
      <c r="BL76" s="102"/>
      <c r="BM76" s="103"/>
      <c r="BN76" s="107" t="str">
        <f t="shared" ref="BN76" si="58">IF(M76="","",IF(OR(M76="北海道",M76="沖縄県"),1195,895))</f>
        <v/>
      </c>
      <c r="BO76" s="108"/>
      <c r="BP76" s="109"/>
    </row>
    <row r="77" spans="1:68" ht="19.5" thickBot="1" x14ac:dyDescent="0.45">
      <c r="A77" s="148"/>
      <c r="B77" s="144"/>
      <c r="C77" s="113"/>
      <c r="D77" s="114"/>
      <c r="E77" s="115"/>
      <c r="F77" s="131"/>
      <c r="G77" s="114"/>
      <c r="H77" s="115"/>
      <c r="I77" s="84"/>
      <c r="J77" s="85"/>
      <c r="K77" s="85"/>
      <c r="L77" s="86"/>
      <c r="M77" s="84"/>
      <c r="N77" s="85"/>
      <c r="O77" s="85"/>
      <c r="P77" s="86"/>
      <c r="Q77" s="90"/>
      <c r="R77" s="91"/>
      <c r="S77" s="91"/>
      <c r="T77" s="91"/>
      <c r="U77" s="91"/>
      <c r="V77" s="91"/>
      <c r="W77" s="91"/>
      <c r="X77" s="91"/>
      <c r="Y77" s="91"/>
      <c r="Z77" s="91"/>
      <c r="AA77" s="91"/>
      <c r="AB77" s="91"/>
      <c r="AC77" s="91"/>
      <c r="AD77" s="91"/>
      <c r="AE77" s="91"/>
      <c r="AF77" s="91"/>
      <c r="AG77" s="91"/>
      <c r="AH77" s="91"/>
      <c r="AI77" s="92"/>
      <c r="AJ77" s="84"/>
      <c r="AK77" s="85"/>
      <c r="AL77" s="85"/>
      <c r="AM77" s="85"/>
      <c r="AN77" s="86"/>
      <c r="AO77" s="96"/>
      <c r="AP77" s="97"/>
      <c r="AQ77" s="97"/>
      <c r="AR77" s="97"/>
      <c r="AS77" s="97"/>
      <c r="AT77" s="98"/>
      <c r="AU77" s="84"/>
      <c r="AV77" s="86"/>
      <c r="AW77" s="84"/>
      <c r="AX77" s="85"/>
      <c r="AY77" s="85"/>
      <c r="AZ77" s="86"/>
      <c r="BA77" s="84"/>
      <c r="BB77" s="86"/>
      <c r="BC77" s="84"/>
      <c r="BD77" s="85"/>
      <c r="BE77" s="85"/>
      <c r="BF77" s="100"/>
      <c r="BG77" s="78"/>
      <c r="BH77" s="79"/>
      <c r="BI77" s="80"/>
      <c r="BJ77" s="104"/>
      <c r="BK77" s="105"/>
      <c r="BL77" s="105"/>
      <c r="BM77" s="106"/>
      <c r="BN77" s="110"/>
      <c r="BO77" s="111"/>
      <c r="BP77" s="112"/>
    </row>
  </sheetData>
  <sheetProtection algorithmName="SHA-512" hashValue="J7wCopBqCD12Yuo0KUj4fT3gGVWV0bxethze7NCfs74TdIJQHobGcs5t+mrMpaaVS9NPfLF6cuR86jVNeqd3Vw==" saltValue="uHJS3hGTpCVIbsy9nnuqtg==" spinCount="100000" sheet="1" objects="1" scenarios="1"/>
  <mergeCells count="596">
    <mergeCell ref="A62:A63"/>
    <mergeCell ref="A64:A65"/>
    <mergeCell ref="A66:A67"/>
    <mergeCell ref="A68:A69"/>
    <mergeCell ref="A70:A71"/>
    <mergeCell ref="A72:A73"/>
    <mergeCell ref="A74:A75"/>
    <mergeCell ref="A76:A77"/>
    <mergeCell ref="A34:A35"/>
    <mergeCell ref="A36:A37"/>
    <mergeCell ref="A50:A51"/>
    <mergeCell ref="A52:A53"/>
    <mergeCell ref="A54:A55"/>
    <mergeCell ref="A56:A57"/>
    <mergeCell ref="A44:A45"/>
    <mergeCell ref="A46:A47"/>
    <mergeCell ref="A48:A49"/>
    <mergeCell ref="A38:A39"/>
    <mergeCell ref="A42:A43"/>
    <mergeCell ref="A16:A17"/>
    <mergeCell ref="A18:A19"/>
    <mergeCell ref="A20:A21"/>
    <mergeCell ref="A22:A23"/>
    <mergeCell ref="A24:A25"/>
    <mergeCell ref="A26:A27"/>
    <mergeCell ref="A28:A29"/>
    <mergeCell ref="A30:A31"/>
    <mergeCell ref="A32:A33"/>
    <mergeCell ref="AU34:AV35"/>
    <mergeCell ref="C35:E35"/>
    <mergeCell ref="F35:H35"/>
    <mergeCell ref="B36:B37"/>
    <mergeCell ref="C36:E36"/>
    <mergeCell ref="F36:H36"/>
    <mergeCell ref="I36:L37"/>
    <mergeCell ref="M36:P37"/>
    <mergeCell ref="Q36:AI37"/>
    <mergeCell ref="AJ36:AN37"/>
    <mergeCell ref="AO36:AT37"/>
    <mergeCell ref="AU36:AV37"/>
    <mergeCell ref="C37:E37"/>
    <mergeCell ref="F37:H37"/>
    <mergeCell ref="F33:H33"/>
    <mergeCell ref="B34:B35"/>
    <mergeCell ref="C34:E34"/>
    <mergeCell ref="F34:H34"/>
    <mergeCell ref="I34:L35"/>
    <mergeCell ref="M34:P35"/>
    <mergeCell ref="Q34:AI35"/>
    <mergeCell ref="AJ34:AN35"/>
    <mergeCell ref="AO34:AT35"/>
    <mergeCell ref="C33:E33"/>
    <mergeCell ref="B30:B31"/>
    <mergeCell ref="C30:E30"/>
    <mergeCell ref="F30:H30"/>
    <mergeCell ref="I30:L31"/>
    <mergeCell ref="M30:P31"/>
    <mergeCell ref="Q30:AI31"/>
    <mergeCell ref="AJ30:AN31"/>
    <mergeCell ref="AO30:AT31"/>
    <mergeCell ref="AU30:AV31"/>
    <mergeCell ref="C31:E31"/>
    <mergeCell ref="F31:H31"/>
    <mergeCell ref="B28:B29"/>
    <mergeCell ref="C28:E28"/>
    <mergeCell ref="F28:H28"/>
    <mergeCell ref="I28:L29"/>
    <mergeCell ref="M28:P29"/>
    <mergeCell ref="Q28:AI29"/>
    <mergeCell ref="AJ28:AN29"/>
    <mergeCell ref="AO28:AT29"/>
    <mergeCell ref="AU28:AV29"/>
    <mergeCell ref="C29:E29"/>
    <mergeCell ref="F29:H29"/>
    <mergeCell ref="B26:B27"/>
    <mergeCell ref="C26:E26"/>
    <mergeCell ref="F26:H26"/>
    <mergeCell ref="I26:L27"/>
    <mergeCell ref="M26:P27"/>
    <mergeCell ref="Q26:AI27"/>
    <mergeCell ref="AJ26:AN27"/>
    <mergeCell ref="AO26:AT27"/>
    <mergeCell ref="AU26:AV27"/>
    <mergeCell ref="C27:E27"/>
    <mergeCell ref="F27:H27"/>
    <mergeCell ref="B20:B21"/>
    <mergeCell ref="C20:E20"/>
    <mergeCell ref="F20:H20"/>
    <mergeCell ref="I20:L21"/>
    <mergeCell ref="M20:P21"/>
    <mergeCell ref="Q20:AI21"/>
    <mergeCell ref="AJ20:AN21"/>
    <mergeCell ref="B24:B25"/>
    <mergeCell ref="C24:E24"/>
    <mergeCell ref="F24:H24"/>
    <mergeCell ref="I24:L25"/>
    <mergeCell ref="M24:P25"/>
    <mergeCell ref="Q24:AI25"/>
    <mergeCell ref="AJ24:AN25"/>
    <mergeCell ref="C25:E25"/>
    <mergeCell ref="F25:H25"/>
    <mergeCell ref="B22:B23"/>
    <mergeCell ref="C22:E22"/>
    <mergeCell ref="F22:H22"/>
    <mergeCell ref="I22:L23"/>
    <mergeCell ref="M22:P23"/>
    <mergeCell ref="Q22:AI23"/>
    <mergeCell ref="AJ22:AN23"/>
    <mergeCell ref="C21:E21"/>
    <mergeCell ref="C5:F5"/>
    <mergeCell ref="G5:X5"/>
    <mergeCell ref="C6:F6"/>
    <mergeCell ref="G6:X6"/>
    <mergeCell ref="B13:B15"/>
    <mergeCell ref="C15:E15"/>
    <mergeCell ref="C17:E17"/>
    <mergeCell ref="B16:B17"/>
    <mergeCell ref="AD3:AU3"/>
    <mergeCell ref="C3:F3"/>
    <mergeCell ref="G3:X3"/>
    <mergeCell ref="C4:F4"/>
    <mergeCell ref="G4:X4"/>
    <mergeCell ref="C14:H14"/>
    <mergeCell ref="C16:E16"/>
    <mergeCell ref="F16:H16"/>
    <mergeCell ref="I16:L17"/>
    <mergeCell ref="B12:BF12"/>
    <mergeCell ref="C7:F7"/>
    <mergeCell ref="G7:X7"/>
    <mergeCell ref="AO16:AT17"/>
    <mergeCell ref="AU16:AV17"/>
    <mergeCell ref="AU13:AV15"/>
    <mergeCell ref="AD4:AU4"/>
    <mergeCell ref="AU24:AV25"/>
    <mergeCell ref="AW24:AZ25"/>
    <mergeCell ref="BC24:BF25"/>
    <mergeCell ref="AW26:AZ27"/>
    <mergeCell ref="BC26:BF27"/>
    <mergeCell ref="AW20:AZ21"/>
    <mergeCell ref="BC20:BF21"/>
    <mergeCell ref="BA28:BB29"/>
    <mergeCell ref="BA30:BB31"/>
    <mergeCell ref="AU22:AV23"/>
    <mergeCell ref="AU20:AV21"/>
    <mergeCell ref="BA22:BB23"/>
    <mergeCell ref="BA24:BB25"/>
    <mergeCell ref="BA26:BB27"/>
    <mergeCell ref="BC30:BF31"/>
    <mergeCell ref="AW32:AZ33"/>
    <mergeCell ref="BC32:BF33"/>
    <mergeCell ref="BA36:BB37"/>
    <mergeCell ref="AW34:AZ35"/>
    <mergeCell ref="BC34:BF35"/>
    <mergeCell ref="AW22:AZ23"/>
    <mergeCell ref="BC22:BF23"/>
    <mergeCell ref="BA32:BB33"/>
    <mergeCell ref="BA34:BB35"/>
    <mergeCell ref="BG22:BI23"/>
    <mergeCell ref="BG24:BI25"/>
    <mergeCell ref="BG26:BI27"/>
    <mergeCell ref="BG28:BI29"/>
    <mergeCell ref="BG30:BI31"/>
    <mergeCell ref="BG12:BP12"/>
    <mergeCell ref="Z8:AF8"/>
    <mergeCell ref="BJ16:BM17"/>
    <mergeCell ref="AW36:AZ37"/>
    <mergeCell ref="BC36:BF37"/>
    <mergeCell ref="AG8:AL8"/>
    <mergeCell ref="AW28:AZ29"/>
    <mergeCell ref="BC28:BF29"/>
    <mergeCell ref="AW30:AZ31"/>
    <mergeCell ref="AW13:AZ15"/>
    <mergeCell ref="BC13:BF15"/>
    <mergeCell ref="AO13:AT15"/>
    <mergeCell ref="AW18:AZ19"/>
    <mergeCell ref="BC18:BF19"/>
    <mergeCell ref="AW16:AZ17"/>
    <mergeCell ref="BC16:BF17"/>
    <mergeCell ref="BA13:BB15"/>
    <mergeCell ref="BA16:BB17"/>
    <mergeCell ref="BA18:BB19"/>
    <mergeCell ref="AD5:AU5"/>
    <mergeCell ref="AD6:AU6"/>
    <mergeCell ref="AU8:AZ8"/>
    <mergeCell ref="BG13:BI15"/>
    <mergeCell ref="BG16:BI17"/>
    <mergeCell ref="BG18:BI19"/>
    <mergeCell ref="BJ13:BM15"/>
    <mergeCell ref="BG20:BI21"/>
    <mergeCell ref="BA20:BB21"/>
    <mergeCell ref="AO20:AT21"/>
    <mergeCell ref="AJ13:AN15"/>
    <mergeCell ref="Q16:AI17"/>
    <mergeCell ref="AJ16:AN17"/>
    <mergeCell ref="Q14:AI15"/>
    <mergeCell ref="M13:AI13"/>
    <mergeCell ref="AN8:AT8"/>
    <mergeCell ref="BJ18:BM19"/>
    <mergeCell ref="BJ20:BM21"/>
    <mergeCell ref="M18:P19"/>
    <mergeCell ref="Q18:AI19"/>
    <mergeCell ref="AJ18:AN19"/>
    <mergeCell ref="AO18:AT19"/>
    <mergeCell ref="AU18:AV19"/>
    <mergeCell ref="BN13:BP15"/>
    <mergeCell ref="BN16:BP17"/>
    <mergeCell ref="BN18:BP19"/>
    <mergeCell ref="BN20:BP21"/>
    <mergeCell ref="BN22:BP23"/>
    <mergeCell ref="BN24:BP25"/>
    <mergeCell ref="BN26:BP27"/>
    <mergeCell ref="BN28:BP29"/>
    <mergeCell ref="BN30:BP31"/>
    <mergeCell ref="B38:B39"/>
    <mergeCell ref="C38:E38"/>
    <mergeCell ref="F38:H38"/>
    <mergeCell ref="I38:L39"/>
    <mergeCell ref="M38:P39"/>
    <mergeCell ref="Q38:AI39"/>
    <mergeCell ref="AJ38:AN39"/>
    <mergeCell ref="AO38:AT39"/>
    <mergeCell ref="C39:E39"/>
    <mergeCell ref="F39:H39"/>
    <mergeCell ref="F21:H21"/>
    <mergeCell ref="AO24:AT25"/>
    <mergeCell ref="AO22:AT23"/>
    <mergeCell ref="C23:E23"/>
    <mergeCell ref="F23:H23"/>
    <mergeCell ref="F15:H15"/>
    <mergeCell ref="I13:L15"/>
    <mergeCell ref="F17:H17"/>
    <mergeCell ref="M16:P17"/>
    <mergeCell ref="M14:P15"/>
    <mergeCell ref="C13:H13"/>
    <mergeCell ref="C18:E18"/>
    <mergeCell ref="F18:H18"/>
    <mergeCell ref="I18:L19"/>
    <mergeCell ref="C19:E19"/>
    <mergeCell ref="F19:H19"/>
    <mergeCell ref="B18:B19"/>
    <mergeCell ref="A40:A41"/>
    <mergeCell ref="B40:B41"/>
    <mergeCell ref="C40:E40"/>
    <mergeCell ref="F40:H40"/>
    <mergeCell ref="I40:L41"/>
    <mergeCell ref="M40:P41"/>
    <mergeCell ref="Q40:AI41"/>
    <mergeCell ref="BN32:BP33"/>
    <mergeCell ref="BN34:BP35"/>
    <mergeCell ref="BN36:BP37"/>
    <mergeCell ref="AU38:AV39"/>
    <mergeCell ref="AW38:AZ39"/>
    <mergeCell ref="BC38:BF39"/>
    <mergeCell ref="BN38:BP39"/>
    <mergeCell ref="B32:B33"/>
    <mergeCell ref="C32:E32"/>
    <mergeCell ref="F32:H32"/>
    <mergeCell ref="I32:L33"/>
    <mergeCell ref="M32:P33"/>
    <mergeCell ref="Q32:AI33"/>
    <mergeCell ref="AJ32:AN33"/>
    <mergeCell ref="AO32:AT33"/>
    <mergeCell ref="AU32:AV33"/>
    <mergeCell ref="B42:B43"/>
    <mergeCell ref="C42:E42"/>
    <mergeCell ref="F42:H42"/>
    <mergeCell ref="I42:L43"/>
    <mergeCell ref="M42:P43"/>
    <mergeCell ref="Q42:AI43"/>
    <mergeCell ref="AJ42:AN43"/>
    <mergeCell ref="AO42:AT43"/>
    <mergeCell ref="C43:E43"/>
    <mergeCell ref="BN44:BP45"/>
    <mergeCell ref="C45:E45"/>
    <mergeCell ref="F45:H45"/>
    <mergeCell ref="BC46:BF47"/>
    <mergeCell ref="BN46:BP47"/>
    <mergeCell ref="C47:E47"/>
    <mergeCell ref="AJ40:AN41"/>
    <mergeCell ref="AO40:AT41"/>
    <mergeCell ref="BC44:BF45"/>
    <mergeCell ref="BN40:BP41"/>
    <mergeCell ref="C41:E41"/>
    <mergeCell ref="F41:H41"/>
    <mergeCell ref="AU42:AV43"/>
    <mergeCell ref="AW42:AZ43"/>
    <mergeCell ref="BC42:BF43"/>
    <mergeCell ref="BN42:BP43"/>
    <mergeCell ref="BJ40:BM41"/>
    <mergeCell ref="BJ42:BM43"/>
    <mergeCell ref="BJ44:BM45"/>
    <mergeCell ref="BJ46:BM47"/>
    <mergeCell ref="C49:E49"/>
    <mergeCell ref="Q48:AI49"/>
    <mergeCell ref="AJ48:AN49"/>
    <mergeCell ref="AO48:AT49"/>
    <mergeCell ref="Q46:AI47"/>
    <mergeCell ref="AJ46:AN47"/>
    <mergeCell ref="AO46:AT47"/>
    <mergeCell ref="BA42:BB43"/>
    <mergeCell ref="BA44:BB45"/>
    <mergeCell ref="BA46:BB47"/>
    <mergeCell ref="BA48:BB49"/>
    <mergeCell ref="C44:E44"/>
    <mergeCell ref="F44:H44"/>
    <mergeCell ref="I44:L45"/>
    <mergeCell ref="M44:P45"/>
    <mergeCell ref="Q44:AI45"/>
    <mergeCell ref="AJ44:AN45"/>
    <mergeCell ref="B44:B45"/>
    <mergeCell ref="F43:H43"/>
    <mergeCell ref="BN50:BP51"/>
    <mergeCell ref="C51:E51"/>
    <mergeCell ref="F51:H51"/>
    <mergeCell ref="BG50:BI51"/>
    <mergeCell ref="BC52:BF53"/>
    <mergeCell ref="BN52:BP53"/>
    <mergeCell ref="C53:E53"/>
    <mergeCell ref="F53:H53"/>
    <mergeCell ref="C52:E52"/>
    <mergeCell ref="F52:H52"/>
    <mergeCell ref="I52:L53"/>
    <mergeCell ref="M52:P53"/>
    <mergeCell ref="C50:E50"/>
    <mergeCell ref="F50:H50"/>
    <mergeCell ref="I50:L51"/>
    <mergeCell ref="M50:P51"/>
    <mergeCell ref="Q50:AI51"/>
    <mergeCell ref="AJ50:AN51"/>
    <mergeCell ref="Q52:AI53"/>
    <mergeCell ref="AJ52:AN53"/>
    <mergeCell ref="BA50:BB51"/>
    <mergeCell ref="BN48:BP49"/>
    <mergeCell ref="BC56:BF57"/>
    <mergeCell ref="BN56:BP57"/>
    <mergeCell ref="C57:E57"/>
    <mergeCell ref="F57:H57"/>
    <mergeCell ref="F55:H55"/>
    <mergeCell ref="B56:B57"/>
    <mergeCell ref="C56:E56"/>
    <mergeCell ref="F56:H56"/>
    <mergeCell ref="I56:L57"/>
    <mergeCell ref="M56:P57"/>
    <mergeCell ref="Q56:AI57"/>
    <mergeCell ref="AJ56:AN57"/>
    <mergeCell ref="BJ56:BM57"/>
    <mergeCell ref="AU54:AV55"/>
    <mergeCell ref="AW54:AZ55"/>
    <mergeCell ref="BC54:BF55"/>
    <mergeCell ref="BN54:BP55"/>
    <mergeCell ref="C55:E55"/>
    <mergeCell ref="Q54:AI55"/>
    <mergeCell ref="BA54:BB55"/>
    <mergeCell ref="B54:B55"/>
    <mergeCell ref="C54:E54"/>
    <mergeCell ref="F54:H54"/>
    <mergeCell ref="I54:L55"/>
    <mergeCell ref="M54:P55"/>
    <mergeCell ref="B50:B51"/>
    <mergeCell ref="B52:B53"/>
    <mergeCell ref="AO44:AT45"/>
    <mergeCell ref="AU44:AV45"/>
    <mergeCell ref="AW44:AZ45"/>
    <mergeCell ref="AO52:AT53"/>
    <mergeCell ref="AO50:AT51"/>
    <mergeCell ref="AU50:AV51"/>
    <mergeCell ref="AW50:AZ51"/>
    <mergeCell ref="AU48:AV49"/>
    <mergeCell ref="AW48:AZ49"/>
    <mergeCell ref="B46:B47"/>
    <mergeCell ref="C46:E46"/>
    <mergeCell ref="F46:H46"/>
    <mergeCell ref="I46:L47"/>
    <mergeCell ref="M46:P47"/>
    <mergeCell ref="F49:H49"/>
    <mergeCell ref="B48:B49"/>
    <mergeCell ref="C48:E48"/>
    <mergeCell ref="F48:H48"/>
    <mergeCell ref="I48:L49"/>
    <mergeCell ref="M48:P49"/>
    <mergeCell ref="F47:H47"/>
    <mergeCell ref="BG32:BI33"/>
    <mergeCell ref="BG34:BI35"/>
    <mergeCell ref="BG36:BI37"/>
    <mergeCell ref="BG38:BI39"/>
    <mergeCell ref="BG40:BI41"/>
    <mergeCell ref="BG42:BI43"/>
    <mergeCell ref="BG44:BI45"/>
    <mergeCell ref="BG46:BI47"/>
    <mergeCell ref="BG48:BI49"/>
    <mergeCell ref="BA38:BB39"/>
    <mergeCell ref="BG52:BI53"/>
    <mergeCell ref="AU52:AV53"/>
    <mergeCell ref="AW52:AZ53"/>
    <mergeCell ref="AU46:AV47"/>
    <mergeCell ref="AW46:AZ47"/>
    <mergeCell ref="AU40:AV41"/>
    <mergeCell ref="AW40:AZ41"/>
    <mergeCell ref="BA40:BB41"/>
    <mergeCell ref="BC50:BF51"/>
    <mergeCell ref="BC40:BF41"/>
    <mergeCell ref="BC48:BF49"/>
    <mergeCell ref="BA52:BB53"/>
    <mergeCell ref="BJ22:BM23"/>
    <mergeCell ref="BJ24:BM25"/>
    <mergeCell ref="BJ26:BM27"/>
    <mergeCell ref="BJ28:BM29"/>
    <mergeCell ref="BJ30:BM31"/>
    <mergeCell ref="BJ32:BM33"/>
    <mergeCell ref="BJ34:BM35"/>
    <mergeCell ref="BJ36:BM37"/>
    <mergeCell ref="BJ38:BM39"/>
    <mergeCell ref="BJ48:BM49"/>
    <mergeCell ref="BJ50:BM51"/>
    <mergeCell ref="BJ52:BM53"/>
    <mergeCell ref="BJ54:BM55"/>
    <mergeCell ref="A58:A59"/>
    <mergeCell ref="B58:B59"/>
    <mergeCell ref="C58:E58"/>
    <mergeCell ref="F58:H58"/>
    <mergeCell ref="I58:L59"/>
    <mergeCell ref="M58:P59"/>
    <mergeCell ref="Q58:AI59"/>
    <mergeCell ref="AJ58:AN59"/>
    <mergeCell ref="AO58:AT59"/>
    <mergeCell ref="AU58:AV59"/>
    <mergeCell ref="AW58:AZ59"/>
    <mergeCell ref="BA58:BB59"/>
    <mergeCell ref="BC58:BF59"/>
    <mergeCell ref="BG58:BI59"/>
    <mergeCell ref="BJ58:BM59"/>
    <mergeCell ref="BA56:BB57"/>
    <mergeCell ref="BG54:BI55"/>
    <mergeCell ref="BG56:BI57"/>
    <mergeCell ref="AO56:AT57"/>
    <mergeCell ref="AU56:AV57"/>
    <mergeCell ref="AW56:AZ57"/>
    <mergeCell ref="AJ54:AN55"/>
    <mergeCell ref="AO54:AT55"/>
    <mergeCell ref="BN58:BP59"/>
    <mergeCell ref="C59:E59"/>
    <mergeCell ref="F59:H59"/>
    <mergeCell ref="A60:A61"/>
    <mergeCell ref="B60:B61"/>
    <mergeCell ref="C60:E60"/>
    <mergeCell ref="F60:H60"/>
    <mergeCell ref="I60:L61"/>
    <mergeCell ref="M60:P61"/>
    <mergeCell ref="Q60:AI61"/>
    <mergeCell ref="AJ60:AN61"/>
    <mergeCell ref="AO60:AT61"/>
    <mergeCell ref="AU60:AV61"/>
    <mergeCell ref="AW60:AZ61"/>
    <mergeCell ref="BA60:BB61"/>
    <mergeCell ref="BC60:BF61"/>
    <mergeCell ref="BG60:BI61"/>
    <mergeCell ref="BJ60:BM61"/>
    <mergeCell ref="BN60:BP61"/>
    <mergeCell ref="C61:E61"/>
    <mergeCell ref="F61:H61"/>
    <mergeCell ref="B62:B63"/>
    <mergeCell ref="C62:E62"/>
    <mergeCell ref="F62:H62"/>
    <mergeCell ref="I62:L63"/>
    <mergeCell ref="M62:P63"/>
    <mergeCell ref="Q62:AI63"/>
    <mergeCell ref="AJ62:AN63"/>
    <mergeCell ref="AO62:AT63"/>
    <mergeCell ref="AU62:AV63"/>
    <mergeCell ref="AW62:AZ63"/>
    <mergeCell ref="BA62:BB63"/>
    <mergeCell ref="BC62:BF63"/>
    <mergeCell ref="BG62:BI63"/>
    <mergeCell ref="BJ62:BM63"/>
    <mergeCell ref="BN62:BP63"/>
    <mergeCell ref="C63:E63"/>
    <mergeCell ref="F63:H63"/>
    <mergeCell ref="B64:B65"/>
    <mergeCell ref="C64:E64"/>
    <mergeCell ref="F64:H64"/>
    <mergeCell ref="I64:L65"/>
    <mergeCell ref="M64:P65"/>
    <mergeCell ref="Q64:AI65"/>
    <mergeCell ref="AJ64:AN65"/>
    <mergeCell ref="AO64:AT65"/>
    <mergeCell ref="AU64:AV65"/>
    <mergeCell ref="AW64:AZ65"/>
    <mergeCell ref="BA64:BB65"/>
    <mergeCell ref="BC64:BF65"/>
    <mergeCell ref="BG64:BI65"/>
    <mergeCell ref="BJ64:BM65"/>
    <mergeCell ref="BN64:BP65"/>
    <mergeCell ref="C65:E65"/>
    <mergeCell ref="BJ68:BM69"/>
    <mergeCell ref="BN68:BP69"/>
    <mergeCell ref="C69:E69"/>
    <mergeCell ref="F69:H69"/>
    <mergeCell ref="F65:H65"/>
    <mergeCell ref="B66:B67"/>
    <mergeCell ref="C66:E66"/>
    <mergeCell ref="F66:H66"/>
    <mergeCell ref="I66:L67"/>
    <mergeCell ref="M66:P67"/>
    <mergeCell ref="Q66:AI67"/>
    <mergeCell ref="AJ66:AN67"/>
    <mergeCell ref="AO66:AT67"/>
    <mergeCell ref="AU66:AV67"/>
    <mergeCell ref="AW66:AZ67"/>
    <mergeCell ref="BA66:BB67"/>
    <mergeCell ref="BC66:BF67"/>
    <mergeCell ref="BG66:BI67"/>
    <mergeCell ref="BJ66:BM67"/>
    <mergeCell ref="BN66:BP67"/>
    <mergeCell ref="C67:E67"/>
    <mergeCell ref="F67:H67"/>
    <mergeCell ref="C71:E71"/>
    <mergeCell ref="B68:B69"/>
    <mergeCell ref="C68:E68"/>
    <mergeCell ref="F68:H68"/>
    <mergeCell ref="I68:L69"/>
    <mergeCell ref="AW68:AZ69"/>
    <mergeCell ref="BA68:BB69"/>
    <mergeCell ref="BC68:BF69"/>
    <mergeCell ref="BG68:BI69"/>
    <mergeCell ref="M68:P69"/>
    <mergeCell ref="Q68:AI69"/>
    <mergeCell ref="AJ68:AN69"/>
    <mergeCell ref="AO68:AT69"/>
    <mergeCell ref="B70:B71"/>
    <mergeCell ref="C70:E70"/>
    <mergeCell ref="F70:H70"/>
    <mergeCell ref="I70:L71"/>
    <mergeCell ref="M70:P71"/>
    <mergeCell ref="Q70:AI71"/>
    <mergeCell ref="AJ70:AN71"/>
    <mergeCell ref="AO70:AT71"/>
    <mergeCell ref="AU70:AV71"/>
    <mergeCell ref="AU68:AV69"/>
    <mergeCell ref="BJ72:BM73"/>
    <mergeCell ref="BN72:BP73"/>
    <mergeCell ref="C73:E73"/>
    <mergeCell ref="F73:H73"/>
    <mergeCell ref="F71:H71"/>
    <mergeCell ref="B72:B73"/>
    <mergeCell ref="C72:E72"/>
    <mergeCell ref="F72:H72"/>
    <mergeCell ref="I72:L73"/>
    <mergeCell ref="M72:P73"/>
    <mergeCell ref="Q72:AI73"/>
    <mergeCell ref="AJ72:AN73"/>
    <mergeCell ref="AO72:AT73"/>
    <mergeCell ref="AU72:AV73"/>
    <mergeCell ref="AW72:AZ73"/>
    <mergeCell ref="BA72:BB73"/>
    <mergeCell ref="BC72:BF73"/>
    <mergeCell ref="BG72:BI73"/>
    <mergeCell ref="AW70:AZ71"/>
    <mergeCell ref="BA70:BB71"/>
    <mergeCell ref="BC70:BF71"/>
    <mergeCell ref="BG70:BI71"/>
    <mergeCell ref="BJ70:BM71"/>
    <mergeCell ref="BN70:BP71"/>
    <mergeCell ref="BJ76:BM77"/>
    <mergeCell ref="BN76:BP77"/>
    <mergeCell ref="C77:E77"/>
    <mergeCell ref="B74:B75"/>
    <mergeCell ref="C74:E74"/>
    <mergeCell ref="F74:H74"/>
    <mergeCell ref="I74:L75"/>
    <mergeCell ref="M74:P75"/>
    <mergeCell ref="Q74:AI75"/>
    <mergeCell ref="AJ74:AN75"/>
    <mergeCell ref="AO74:AT75"/>
    <mergeCell ref="AU74:AV75"/>
    <mergeCell ref="F77:H77"/>
    <mergeCell ref="AW74:AZ75"/>
    <mergeCell ref="BA74:BB75"/>
    <mergeCell ref="BC74:BF75"/>
    <mergeCell ref="BG74:BI75"/>
    <mergeCell ref="BJ74:BM75"/>
    <mergeCell ref="BN74:BP75"/>
    <mergeCell ref="C75:E75"/>
    <mergeCell ref="F75:H75"/>
    <mergeCell ref="B76:B77"/>
    <mergeCell ref="C76:E76"/>
    <mergeCell ref="F76:H76"/>
    <mergeCell ref="BG76:BI77"/>
    <mergeCell ref="I76:L77"/>
    <mergeCell ref="M76:P77"/>
    <mergeCell ref="Q76:AI77"/>
    <mergeCell ref="AJ76:AN77"/>
    <mergeCell ref="AO76:AT77"/>
    <mergeCell ref="AU76:AV77"/>
    <mergeCell ref="AW76:AZ77"/>
    <mergeCell ref="BA76:BB77"/>
    <mergeCell ref="BC76:BF77"/>
  </mergeCells>
  <phoneticPr fontId="1"/>
  <conditionalFormatting sqref="AG8:AL8">
    <cfRule type="cellIs" dxfId="0" priority="1" operator="equal">
      <formula>"選択してください"</formula>
    </cfRule>
  </conditionalFormatting>
  <dataValidations count="5">
    <dataValidation type="list" allowBlank="1" showInputMessage="1" sqref="AG8:AL8" xr:uid="{507C037A-0581-4C4B-9E06-9A3911B9D513}">
      <formula1>希望日</formula1>
    </dataValidation>
    <dataValidation type="list" allowBlank="1" showInputMessage="1" showErrorMessage="1" sqref="AO16:AT77" xr:uid="{8B3876D1-56B5-4D9B-BB2D-8901EF633C7A}">
      <formula1>商品名</formula1>
    </dataValidation>
    <dataValidation type="list" allowBlank="1" showInputMessage="1" showErrorMessage="1" sqref="BC16:BF77" xr:uid="{025FF212-F71D-4E58-93DE-04272F2E94D8}">
      <formula1>"なし,8～12時,14～16時,16～18時,18～20時,19～21時"</formula1>
    </dataValidation>
    <dataValidation type="list" allowBlank="1" showInputMessage="1" showErrorMessage="1" sqref="M16:P77" xr:uid="{B86A7BF5-CAAC-45CB-9479-9BB2AC3353FE}">
      <formula1>"北海道,青森県,岩手県,宮城県,秋田県,山形県,福島県,茨城県,栃木県,群馬県,埼玉県,千葉県,東京都,神奈川県,新潟県,富山県,石川県,福井県,山梨県,長野県,岐阜県,静岡県,愛知県,三重県,滋賀県,京都府,大阪府,兵庫県,奈良県,和歌山県,鳥取県,島根県,岡山県,広島県,山口県,徳島県,香川県,愛媛県,高知県,福岡県,佐賀県,長崎県,熊本県,大分県,宮崎県,鹿児島県,沖縄県"</formula1>
    </dataValidation>
    <dataValidation type="list" allowBlank="1" showInputMessage="1" showErrorMessage="1" sqref="BA16:BB77" xr:uid="{52D90DE4-98CE-4570-B865-4891D643D52C}">
      <formula1>"○"</formula1>
    </dataValidation>
  </dataValidations>
  <pageMargins left="0.70866141732283472" right="0" top="0" bottom="0" header="0" footer="0"/>
  <pageSetup paperSize="9" scale="71" fitToHeight="0" orientation="landscape" r:id="rId1"/>
  <rowBreaks count="2" manualBreakCount="2">
    <brk id="37" min="1" max="57" man="1"/>
    <brk id="57" min="1" max="57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1CDF21-70EA-4AD3-963D-89B684854141}">
  <dimension ref="B1:H61"/>
  <sheetViews>
    <sheetView showGridLines="0" zoomScaleNormal="100" workbookViewId="0">
      <selection activeCell="G12" sqref="G12"/>
    </sheetView>
  </sheetViews>
  <sheetFormatPr defaultColWidth="22.25" defaultRowHeight="27.95" customHeight="1" x14ac:dyDescent="0.4"/>
  <cols>
    <col min="1" max="1" width="5" style="34" customWidth="1"/>
    <col min="2" max="2" width="37.125" style="34" customWidth="1"/>
    <col min="3" max="3" width="66.25" style="34" bestFit="1" customWidth="1"/>
    <col min="4" max="4" width="14.125" style="34" bestFit="1" customWidth="1"/>
    <col min="5" max="16384" width="22.25" style="34"/>
  </cols>
  <sheetData>
    <row r="1" spans="2:4" ht="27.95" customHeight="1" x14ac:dyDescent="0.4">
      <c r="B1" s="36" t="s">
        <v>44</v>
      </c>
    </row>
    <row r="2" spans="2:4" s="33" customFormat="1" ht="27.95" customHeight="1" x14ac:dyDescent="0.4">
      <c r="B2" s="35" t="s">
        <v>43</v>
      </c>
      <c r="C2" s="35" t="s">
        <v>34</v>
      </c>
      <c r="D2" s="35" t="s">
        <v>37</v>
      </c>
    </row>
    <row r="3" spans="2:4" ht="27.95" customHeight="1" x14ac:dyDescent="0.4">
      <c r="B3" s="284" t="s">
        <v>36</v>
      </c>
      <c r="C3" s="66" t="s">
        <v>87</v>
      </c>
      <c r="D3" s="58">
        <v>7200</v>
      </c>
    </row>
    <row r="4" spans="2:4" ht="27.95" customHeight="1" x14ac:dyDescent="0.4">
      <c r="B4" s="284"/>
      <c r="C4" s="67" t="s">
        <v>88</v>
      </c>
      <c r="D4" s="59">
        <v>6500</v>
      </c>
    </row>
    <row r="5" spans="2:4" ht="27.95" customHeight="1" x14ac:dyDescent="0.4">
      <c r="B5" s="284"/>
      <c r="C5" s="67" t="s">
        <v>89</v>
      </c>
      <c r="D5" s="59">
        <v>5900</v>
      </c>
    </row>
    <row r="6" spans="2:4" ht="27.95" customHeight="1" x14ac:dyDescent="0.4">
      <c r="B6" s="284"/>
      <c r="C6" s="67" t="s">
        <v>90</v>
      </c>
      <c r="D6" s="59">
        <v>5500</v>
      </c>
    </row>
    <row r="7" spans="2:4" ht="27.95" customHeight="1" x14ac:dyDescent="0.4">
      <c r="B7" s="284"/>
      <c r="C7" s="67" t="s">
        <v>91</v>
      </c>
      <c r="D7" s="59">
        <v>4500</v>
      </c>
    </row>
    <row r="8" spans="2:4" ht="27.95" customHeight="1" x14ac:dyDescent="0.4">
      <c r="B8" s="284"/>
      <c r="C8" s="68" t="s">
        <v>92</v>
      </c>
      <c r="D8" s="60">
        <v>3900</v>
      </c>
    </row>
    <row r="9" spans="2:4" ht="27.95" customHeight="1" x14ac:dyDescent="0.4">
      <c r="B9" s="283" t="s">
        <v>48</v>
      </c>
      <c r="C9" s="66" t="s">
        <v>93</v>
      </c>
      <c r="D9" s="61">
        <v>12000</v>
      </c>
    </row>
    <row r="10" spans="2:4" ht="27.95" customHeight="1" x14ac:dyDescent="0.4">
      <c r="B10" s="284"/>
      <c r="C10" s="68" t="s">
        <v>94</v>
      </c>
      <c r="D10" s="62">
        <v>7500</v>
      </c>
    </row>
    <row r="11" spans="2:4" ht="27.95" customHeight="1" x14ac:dyDescent="0.4">
      <c r="B11" s="283" t="s">
        <v>49</v>
      </c>
      <c r="C11" s="66" t="s">
        <v>95</v>
      </c>
      <c r="D11" s="61">
        <v>6000</v>
      </c>
    </row>
    <row r="12" spans="2:4" ht="27.95" customHeight="1" x14ac:dyDescent="0.4">
      <c r="B12" s="284"/>
      <c r="C12" s="68" t="s">
        <v>96</v>
      </c>
      <c r="D12" s="62">
        <v>4500</v>
      </c>
    </row>
    <row r="13" spans="2:4" ht="27.95" customHeight="1" x14ac:dyDescent="0.4">
      <c r="B13" s="284" t="s">
        <v>47</v>
      </c>
      <c r="C13" s="66" t="s">
        <v>97</v>
      </c>
      <c r="D13" s="58">
        <v>7900</v>
      </c>
    </row>
    <row r="14" spans="2:4" ht="27.95" customHeight="1" x14ac:dyDescent="0.4">
      <c r="B14" s="284"/>
      <c r="C14" s="67" t="s">
        <v>98</v>
      </c>
      <c r="D14" s="59">
        <v>6400</v>
      </c>
    </row>
    <row r="15" spans="2:4" ht="27.95" customHeight="1" x14ac:dyDescent="0.4">
      <c r="B15" s="284"/>
      <c r="C15" s="67" t="s">
        <v>99</v>
      </c>
      <c r="D15" s="59">
        <v>4800</v>
      </c>
    </row>
    <row r="16" spans="2:4" ht="27.95" customHeight="1" x14ac:dyDescent="0.4">
      <c r="B16" s="284"/>
      <c r="C16" s="68" t="s">
        <v>100</v>
      </c>
      <c r="D16" s="60">
        <v>4250</v>
      </c>
    </row>
    <row r="17" spans="2:8" ht="27.95" customHeight="1" x14ac:dyDescent="0.4">
      <c r="B17" s="283" t="s">
        <v>51</v>
      </c>
      <c r="C17" s="66" t="s">
        <v>101</v>
      </c>
      <c r="D17" s="58">
        <v>11800</v>
      </c>
    </row>
    <row r="18" spans="2:8" ht="27.95" customHeight="1" x14ac:dyDescent="0.4">
      <c r="B18" s="284"/>
      <c r="C18" s="68" t="s">
        <v>102</v>
      </c>
      <c r="D18" s="60">
        <v>9000</v>
      </c>
    </row>
    <row r="19" spans="2:8" ht="27.95" customHeight="1" x14ac:dyDescent="0.4">
      <c r="B19" s="283" t="s">
        <v>52</v>
      </c>
      <c r="C19" s="66" t="s">
        <v>103</v>
      </c>
      <c r="D19" s="58">
        <v>12500</v>
      </c>
    </row>
    <row r="20" spans="2:8" ht="27.95" customHeight="1" x14ac:dyDescent="0.4">
      <c r="B20" s="284"/>
      <c r="C20" s="68" t="s">
        <v>104</v>
      </c>
      <c r="D20" s="60">
        <v>9200</v>
      </c>
    </row>
    <row r="21" spans="2:8" ht="27.95" customHeight="1" x14ac:dyDescent="0.4">
      <c r="B21" s="284" t="s">
        <v>53</v>
      </c>
      <c r="C21" s="66" t="s">
        <v>54</v>
      </c>
      <c r="D21" s="58">
        <v>3100</v>
      </c>
    </row>
    <row r="22" spans="2:8" ht="27.95" customHeight="1" x14ac:dyDescent="0.4">
      <c r="B22" s="284"/>
      <c r="C22" s="67" t="s">
        <v>105</v>
      </c>
      <c r="D22" s="59">
        <v>3200</v>
      </c>
    </row>
    <row r="23" spans="2:8" ht="27.95" customHeight="1" x14ac:dyDescent="0.4">
      <c r="B23" s="284"/>
      <c r="C23" s="68" t="s">
        <v>106</v>
      </c>
      <c r="D23" s="59">
        <v>3850</v>
      </c>
    </row>
    <row r="24" spans="2:8" ht="27.95" customHeight="1" x14ac:dyDescent="0.4">
      <c r="B24" s="283" t="s">
        <v>59</v>
      </c>
      <c r="C24" s="66" t="s">
        <v>65</v>
      </c>
      <c r="D24" s="63">
        <v>621</v>
      </c>
      <c r="E24" s="34" t="s">
        <v>86</v>
      </c>
      <c r="F24" s="39"/>
      <c r="G24" s="40"/>
      <c r="H24" s="41"/>
    </row>
    <row r="25" spans="2:8" ht="27.95" customHeight="1" x14ac:dyDescent="0.4">
      <c r="B25" s="283"/>
      <c r="C25" s="67" t="s">
        <v>66</v>
      </c>
      <c r="D25" s="64">
        <v>756</v>
      </c>
      <c r="E25" s="34" t="s">
        <v>86</v>
      </c>
      <c r="F25" s="39"/>
      <c r="G25" s="40"/>
      <c r="H25" s="41"/>
    </row>
    <row r="26" spans="2:8" ht="27.95" customHeight="1" x14ac:dyDescent="0.4">
      <c r="B26" s="283"/>
      <c r="C26" s="67" t="s">
        <v>107</v>
      </c>
      <c r="D26" s="64">
        <v>657</v>
      </c>
      <c r="E26" s="34" t="s">
        <v>86</v>
      </c>
      <c r="F26" s="39"/>
      <c r="G26" s="40"/>
      <c r="H26" s="41"/>
    </row>
    <row r="27" spans="2:8" ht="27.95" customHeight="1" x14ac:dyDescent="0.4">
      <c r="B27" s="283"/>
      <c r="C27" s="67" t="s">
        <v>80</v>
      </c>
      <c r="D27" s="64">
        <v>594</v>
      </c>
      <c r="E27" s="34" t="s">
        <v>86</v>
      </c>
      <c r="F27" s="39"/>
      <c r="G27" s="40"/>
      <c r="H27" s="41"/>
    </row>
    <row r="28" spans="2:8" ht="27.95" customHeight="1" x14ac:dyDescent="0.4">
      <c r="B28" s="283"/>
      <c r="C28" s="67" t="s">
        <v>55</v>
      </c>
      <c r="D28" s="64">
        <v>522</v>
      </c>
      <c r="E28" s="34" t="s">
        <v>86</v>
      </c>
      <c r="F28" s="39"/>
      <c r="G28" s="40"/>
      <c r="H28" s="41"/>
    </row>
    <row r="29" spans="2:8" ht="27.95" customHeight="1" x14ac:dyDescent="0.4">
      <c r="B29" s="283"/>
      <c r="C29" s="67" t="s">
        <v>79</v>
      </c>
      <c r="D29" s="64">
        <v>576</v>
      </c>
      <c r="E29" s="34" t="s">
        <v>86</v>
      </c>
      <c r="F29" s="39"/>
      <c r="G29" s="40"/>
      <c r="H29" s="41"/>
    </row>
    <row r="30" spans="2:8" ht="27.95" customHeight="1" x14ac:dyDescent="0.4">
      <c r="B30" s="283"/>
      <c r="C30" s="67" t="s">
        <v>74</v>
      </c>
      <c r="D30" s="64">
        <v>666</v>
      </c>
      <c r="E30" s="34" t="s">
        <v>86</v>
      </c>
      <c r="F30" s="39"/>
      <c r="G30" s="40"/>
      <c r="H30" s="41"/>
    </row>
    <row r="31" spans="2:8" ht="27.95" customHeight="1" x14ac:dyDescent="0.4">
      <c r="B31" s="283"/>
      <c r="C31" s="68" t="s">
        <v>78</v>
      </c>
      <c r="D31" s="65">
        <v>522</v>
      </c>
      <c r="E31" s="34" t="s">
        <v>86</v>
      </c>
      <c r="F31" s="39"/>
      <c r="G31" s="40"/>
      <c r="H31" s="41"/>
    </row>
    <row r="32" spans="2:8" ht="27.95" customHeight="1" x14ac:dyDescent="0.4">
      <c r="B32" s="283" t="s">
        <v>60</v>
      </c>
      <c r="C32" s="66" t="s">
        <v>77</v>
      </c>
      <c r="D32" s="63">
        <v>666</v>
      </c>
      <c r="E32" s="34" t="s">
        <v>86</v>
      </c>
      <c r="F32" s="39"/>
      <c r="G32" s="40"/>
      <c r="H32" s="41"/>
    </row>
    <row r="33" spans="2:8" ht="27.95" customHeight="1" x14ac:dyDescent="0.4">
      <c r="B33" s="283"/>
      <c r="C33" s="68" t="s">
        <v>56</v>
      </c>
      <c r="D33" s="65">
        <v>639</v>
      </c>
      <c r="E33" s="34" t="s">
        <v>86</v>
      </c>
      <c r="F33" s="39"/>
      <c r="G33" s="40"/>
      <c r="H33" s="41"/>
    </row>
    <row r="34" spans="2:8" ht="27.95" customHeight="1" x14ac:dyDescent="0.4">
      <c r="B34" s="283" t="s">
        <v>61</v>
      </c>
      <c r="C34" s="66" t="s">
        <v>67</v>
      </c>
      <c r="D34" s="63">
        <v>711</v>
      </c>
      <c r="E34" s="34" t="s">
        <v>86</v>
      </c>
      <c r="F34" s="39"/>
      <c r="G34" s="40"/>
      <c r="H34" s="41"/>
    </row>
    <row r="35" spans="2:8" ht="27.95" customHeight="1" x14ac:dyDescent="0.4">
      <c r="B35" s="283"/>
      <c r="C35" s="67" t="s">
        <v>68</v>
      </c>
      <c r="D35" s="64">
        <v>846</v>
      </c>
      <c r="E35" s="34" t="s">
        <v>86</v>
      </c>
      <c r="F35" s="39"/>
      <c r="G35" s="40"/>
      <c r="H35" s="41"/>
    </row>
    <row r="36" spans="2:8" ht="27.95" customHeight="1" x14ac:dyDescent="0.4">
      <c r="B36" s="283"/>
      <c r="C36" s="67" t="s">
        <v>76</v>
      </c>
      <c r="D36" s="64">
        <v>684</v>
      </c>
      <c r="E36" s="34" t="s">
        <v>86</v>
      </c>
      <c r="F36" s="39"/>
      <c r="G36" s="40"/>
      <c r="H36" s="41"/>
    </row>
    <row r="37" spans="2:8" ht="27.95" customHeight="1" x14ac:dyDescent="0.4">
      <c r="B37" s="283"/>
      <c r="C37" s="67" t="s">
        <v>69</v>
      </c>
      <c r="D37" s="64">
        <v>612</v>
      </c>
      <c r="E37" s="34" t="s">
        <v>86</v>
      </c>
      <c r="F37" s="39"/>
      <c r="G37" s="40"/>
      <c r="H37" s="41"/>
    </row>
    <row r="38" spans="2:8" ht="27.95" customHeight="1" x14ac:dyDescent="0.4">
      <c r="B38" s="283"/>
      <c r="C38" s="68" t="s">
        <v>58</v>
      </c>
      <c r="D38" s="65">
        <v>1296</v>
      </c>
      <c r="E38" s="34" t="s">
        <v>86</v>
      </c>
      <c r="F38" s="39"/>
      <c r="G38" s="40"/>
      <c r="H38" s="41"/>
    </row>
    <row r="39" spans="2:8" ht="27.95" customHeight="1" x14ac:dyDescent="0.4">
      <c r="B39" s="288" t="s">
        <v>50</v>
      </c>
      <c r="C39" s="66" t="s">
        <v>108</v>
      </c>
      <c r="D39" s="58">
        <v>2350</v>
      </c>
      <c r="F39" s="39"/>
      <c r="G39" s="40"/>
      <c r="H39" s="43"/>
    </row>
    <row r="40" spans="2:8" ht="27.95" customHeight="1" x14ac:dyDescent="0.4">
      <c r="B40" s="286"/>
      <c r="C40" s="67" t="s">
        <v>109</v>
      </c>
      <c r="D40" s="59">
        <v>2050</v>
      </c>
      <c r="F40" s="39"/>
      <c r="G40" s="42"/>
      <c r="H40" s="43"/>
    </row>
    <row r="41" spans="2:8" ht="27.95" customHeight="1" x14ac:dyDescent="0.4">
      <c r="B41" s="286"/>
      <c r="C41" s="67" t="s">
        <v>71</v>
      </c>
      <c r="D41" s="59">
        <v>1850</v>
      </c>
      <c r="F41" s="39"/>
      <c r="G41" s="42"/>
      <c r="H41" s="43"/>
    </row>
    <row r="42" spans="2:8" ht="27.95" customHeight="1" x14ac:dyDescent="0.4">
      <c r="B42" s="287"/>
      <c r="C42" s="68" t="s">
        <v>57</v>
      </c>
      <c r="D42" s="60">
        <v>1600</v>
      </c>
      <c r="F42" s="44"/>
      <c r="G42" s="45"/>
      <c r="H42" s="43"/>
    </row>
    <row r="43" spans="2:8" ht="27.95" customHeight="1" x14ac:dyDescent="0.4">
      <c r="B43" s="288" t="s">
        <v>62</v>
      </c>
      <c r="C43" s="66" t="s">
        <v>73</v>
      </c>
      <c r="D43" s="63">
        <v>855</v>
      </c>
      <c r="E43" s="34" t="s">
        <v>84</v>
      </c>
      <c r="F43" s="39"/>
      <c r="G43" s="40"/>
      <c r="H43" s="41"/>
    </row>
    <row r="44" spans="2:8" ht="27.95" customHeight="1" x14ac:dyDescent="0.4">
      <c r="B44" s="286"/>
      <c r="C44" s="67" t="s">
        <v>110</v>
      </c>
      <c r="D44" s="59">
        <v>1500</v>
      </c>
      <c r="F44" s="46"/>
      <c r="G44" s="47"/>
      <c r="H44" s="48"/>
    </row>
    <row r="45" spans="2:8" ht="27.95" customHeight="1" x14ac:dyDescent="0.4">
      <c r="B45" s="286"/>
      <c r="C45" s="67" t="s">
        <v>70</v>
      </c>
      <c r="D45" s="59">
        <v>1250</v>
      </c>
      <c r="F45" s="49"/>
      <c r="G45" s="40"/>
      <c r="H45" s="43"/>
    </row>
    <row r="46" spans="2:8" ht="27.95" customHeight="1" x14ac:dyDescent="0.4">
      <c r="B46" s="286"/>
      <c r="C46" s="67" t="s">
        <v>111</v>
      </c>
      <c r="D46" s="59">
        <v>950</v>
      </c>
      <c r="F46" s="49"/>
      <c r="G46" s="40"/>
      <c r="H46" s="48"/>
    </row>
    <row r="47" spans="2:8" ht="27.95" customHeight="1" x14ac:dyDescent="0.4">
      <c r="B47" s="287"/>
      <c r="C47" s="68" t="s">
        <v>75</v>
      </c>
      <c r="D47" s="60">
        <v>1860</v>
      </c>
      <c r="F47" s="46"/>
      <c r="G47" s="47"/>
      <c r="H47" s="50"/>
    </row>
    <row r="48" spans="2:8" ht="27.95" customHeight="1" x14ac:dyDescent="0.4">
      <c r="B48" s="285" t="s">
        <v>112</v>
      </c>
      <c r="C48" s="66" t="s">
        <v>116</v>
      </c>
      <c r="D48" s="58">
        <v>2790</v>
      </c>
      <c r="F48" s="51"/>
      <c r="G48" s="52"/>
      <c r="H48" s="53"/>
    </row>
    <row r="49" spans="2:8" ht="27.95" customHeight="1" x14ac:dyDescent="0.4">
      <c r="B49" s="286"/>
      <c r="C49" s="67" t="s">
        <v>117</v>
      </c>
      <c r="D49" s="59">
        <v>2990</v>
      </c>
      <c r="F49" s="49"/>
      <c r="G49" s="52"/>
      <c r="H49" s="54"/>
    </row>
    <row r="50" spans="2:8" ht="27.95" customHeight="1" x14ac:dyDescent="0.4">
      <c r="B50" s="286"/>
      <c r="C50" s="67" t="s">
        <v>118</v>
      </c>
      <c r="D50" s="59">
        <v>1980</v>
      </c>
      <c r="F50" s="49"/>
      <c r="G50" s="52"/>
      <c r="H50" s="53"/>
    </row>
    <row r="51" spans="2:8" ht="27.95" customHeight="1" x14ac:dyDescent="0.4">
      <c r="B51" s="286"/>
      <c r="C51" s="67" t="s">
        <v>119</v>
      </c>
      <c r="D51" s="59">
        <v>1990</v>
      </c>
      <c r="F51" s="44"/>
      <c r="G51" s="55"/>
      <c r="H51" s="41"/>
    </row>
    <row r="52" spans="2:8" ht="27.95" customHeight="1" x14ac:dyDescent="0.4">
      <c r="B52" s="286"/>
      <c r="C52" s="67" t="s">
        <v>120</v>
      </c>
      <c r="D52" s="59">
        <v>1880</v>
      </c>
      <c r="F52" s="49"/>
      <c r="G52" s="52"/>
      <c r="H52" s="53"/>
    </row>
    <row r="53" spans="2:8" ht="27.95" customHeight="1" x14ac:dyDescent="0.4">
      <c r="B53" s="286"/>
      <c r="C53" s="67" t="s">
        <v>121</v>
      </c>
      <c r="D53" s="59">
        <v>1990</v>
      </c>
      <c r="F53" s="49"/>
      <c r="G53" s="47"/>
      <c r="H53" s="50"/>
    </row>
    <row r="54" spans="2:8" ht="27.95" customHeight="1" x14ac:dyDescent="0.4">
      <c r="B54" s="286"/>
      <c r="C54" s="67" t="s">
        <v>122</v>
      </c>
      <c r="D54" s="59">
        <v>990</v>
      </c>
      <c r="F54" s="49"/>
      <c r="G54" s="47"/>
      <c r="H54" s="50"/>
    </row>
    <row r="55" spans="2:8" ht="27.95" customHeight="1" x14ac:dyDescent="0.4">
      <c r="B55" s="286"/>
      <c r="C55" s="67" t="s">
        <v>123</v>
      </c>
      <c r="D55" s="70">
        <v>1080</v>
      </c>
      <c r="F55" s="49"/>
      <c r="G55" s="47"/>
      <c r="H55" s="56"/>
    </row>
    <row r="56" spans="2:8" ht="27.95" customHeight="1" x14ac:dyDescent="0.4">
      <c r="B56" s="286"/>
      <c r="C56" s="72" t="s">
        <v>72</v>
      </c>
      <c r="D56" s="70">
        <v>855</v>
      </c>
      <c r="F56" s="49"/>
      <c r="G56" s="47"/>
      <c r="H56" s="56"/>
    </row>
    <row r="57" spans="2:8" ht="27.95" customHeight="1" x14ac:dyDescent="0.4">
      <c r="B57" s="286"/>
      <c r="C57" s="69" t="s">
        <v>113</v>
      </c>
      <c r="D57" s="70">
        <v>1150</v>
      </c>
      <c r="F57" s="49"/>
      <c r="G57" s="47"/>
      <c r="H57" s="56"/>
    </row>
    <row r="58" spans="2:8" ht="27.95" customHeight="1" x14ac:dyDescent="0.4">
      <c r="B58" s="286"/>
      <c r="C58" s="69" t="s">
        <v>114</v>
      </c>
      <c r="D58" s="70">
        <v>1150</v>
      </c>
      <c r="F58" s="49"/>
      <c r="G58" s="47"/>
      <c r="H58" s="56"/>
    </row>
    <row r="59" spans="2:8" ht="27.95" customHeight="1" x14ac:dyDescent="0.4">
      <c r="B59" s="286"/>
      <c r="C59" s="67" t="s">
        <v>115</v>
      </c>
      <c r="D59" s="59">
        <v>2100</v>
      </c>
      <c r="F59" s="49"/>
      <c r="G59" s="47"/>
      <c r="H59" s="56"/>
    </row>
    <row r="60" spans="2:8" ht="27.95" customHeight="1" x14ac:dyDescent="0.4">
      <c r="B60" s="287"/>
      <c r="C60" s="73" t="s">
        <v>85</v>
      </c>
      <c r="D60" s="74">
        <v>2450</v>
      </c>
      <c r="F60" s="46"/>
      <c r="G60" s="47"/>
      <c r="H60" s="57"/>
    </row>
    <row r="61" spans="2:8" ht="27.95" customHeight="1" x14ac:dyDescent="0.4">
      <c r="C61" s="71"/>
      <c r="D61" s="71"/>
    </row>
  </sheetData>
  <sheetProtection algorithmName="SHA-512" hashValue="YNNSovd2kTV8XTf+Sm2oPgp1G+DlqocEeaj/VawGWMvQdN5XDKUdWsa3pd9QySwMDJRzXgk5Go71B8w3lv7xXw==" saltValue="FVUnvkKFlGuclJ0OL+DmcA==" spinCount="100000" sheet="1" objects="1" scenarios="1"/>
  <mergeCells count="13">
    <mergeCell ref="B48:B60"/>
    <mergeCell ref="B24:B31"/>
    <mergeCell ref="B32:B33"/>
    <mergeCell ref="B34:B38"/>
    <mergeCell ref="B39:B42"/>
    <mergeCell ref="B43:B47"/>
    <mergeCell ref="B9:B10"/>
    <mergeCell ref="B11:B12"/>
    <mergeCell ref="B13:B16"/>
    <mergeCell ref="B3:B8"/>
    <mergeCell ref="B21:B23"/>
    <mergeCell ref="B17:B18"/>
    <mergeCell ref="B19:B20"/>
  </mergeCells>
  <phoneticPr fontId="1"/>
  <hyperlinks>
    <hyperlink ref="C48" r:id="rId1" xr:uid="{B33BEC7F-4235-49D8-A94B-A707885F9226}"/>
    <hyperlink ref="C49" r:id="rId2" xr:uid="{EB9BAEAB-1235-49D4-AA41-E3948D9B15C9}"/>
    <hyperlink ref="C50" r:id="rId3" xr:uid="{90741BA0-77C6-4906-993C-90D3814767E0}"/>
    <hyperlink ref="C51" r:id="rId4" xr:uid="{121D8E38-998D-48AB-ACFA-6AD356A1F418}"/>
    <hyperlink ref="C52" r:id="rId5" xr:uid="{AA81FAB0-0F70-464F-8BC0-0A1351B836FB}"/>
    <hyperlink ref="C53" r:id="rId6" xr:uid="{0A43255F-4C05-4F12-96CE-8F8EF8B938E5}"/>
    <hyperlink ref="C54" r:id="rId7" xr:uid="{6BBCAF28-A4CB-425A-B92F-DA85DA2D1CE1}"/>
    <hyperlink ref="C3" r:id="rId8" display="[K-10]嵐山 蔵みそ漬 10切 " xr:uid="{A40338CE-7B7F-477D-A666-64B3277DE2A7}"/>
    <hyperlink ref="C4" r:id="rId9" display="[F-10]大原 蔵みそ漬 10切" xr:uid="{FD522A5F-FA5A-4807-A652-BE2EE7BA9EFD}"/>
    <hyperlink ref="C5" r:id="rId10" display="[K-8]貴船 蔵みそ漬  8切  " xr:uid="{E4AC5179-647F-4E35-80AB-74D8055DA5B8}"/>
    <hyperlink ref="C6" r:id="rId11" display="[F-8]渡月 蔵みそ漬  8切" xr:uid="{E6ED1148-0225-429D-A58B-CA67B8364788}"/>
    <hyperlink ref="C7" r:id="rId12" display="[G-6]醍醐 蔵みそ漬 6切 " xr:uid="{3F006C54-5D9E-4D95-B9A0-38C5395422C6}"/>
    <hyperlink ref="C8" r:id="rId13" display="[K-5]宇治 蔵みそ漬 5切" xr:uid="{CB482E6B-7528-4C36-BA86-DD11F8F85930}"/>
    <hyperlink ref="C9" r:id="rId14" display="[KG-8]極味 銀だら厚切り蔵みそ漬 8切" xr:uid="{8131543C-EA91-41FA-B3B6-450BA46AD6E6}"/>
    <hyperlink ref="C10" r:id="rId15" display="[KG-5]極味 銀だら厚切り蔵みそ漬 5切" xr:uid="{06B0A978-A5F0-47FC-92E6-7A15F8D09011}"/>
    <hyperlink ref="C11" r:id="rId16" display="[BG-8]八坂 骨取り蔵みそ漬 8切" xr:uid="{E3BABB1C-9987-49CC-BAD6-902FB5F34C54}"/>
    <hyperlink ref="C12" r:id="rId17" display="[BG-6]下鴨 骨取り蔵みそ漬 6切" xr:uid="{A3DC2EBF-AAB7-4F91-AF32-4F89E59DD42B}"/>
    <hyperlink ref="C13" r:id="rId18" display="[GY-10]宝船 焼き蔵みそ漬 10切" xr:uid="{B857B51B-2065-4FC8-8A01-72532066DF12}"/>
    <hyperlink ref="C14" r:id="rId19" display="[GY-8]弁天 焼き蔵みそ漬 8切" xr:uid="{B7555F0E-08EA-4353-9482-D19C1FBF6B6F}"/>
    <hyperlink ref="C15" r:id="rId20" display="[GY-6]恵比寿 焼き蔵みそ漬 6切" xr:uid="{38E7A68B-0909-4EA4-808E-75B7A9E90F5D}"/>
    <hyperlink ref="C16" r:id="rId21" display="[GY-5]七宝 焼き蔵みそ漬 5切" xr:uid="{2D3F2EC2-E5C7-450D-B9F2-B37F0BB313F3}"/>
    <hyperlink ref="C17" r:id="rId22" display="[GG-1]花背 蔵みそ漬8切＋ご飯の友3種" xr:uid="{F0082F66-66DD-4599-A5F8-346212556E70}"/>
    <hyperlink ref="C18" r:id="rId23" display="[GG-5]東山 蔵みそ漬6切 + ご飯の友2種" xr:uid="{9D655CF3-F822-4C6F-B485-5B13825DA384}"/>
    <hyperlink ref="C19" r:id="rId24" display="[TY-1]伏見 焼き蔵みそ漬8切 + ご飯の友3種" xr:uid="{3E4D9F45-2E15-44DD-9FEA-BF93D1BF1D8A}"/>
    <hyperlink ref="C20" r:id="rId25" display="[TY-5]鞍馬 焼き蔵みそ漬6切 + ご飯の友2種" xr:uid="{6DC98383-F2BB-4F60-A4A6-AC555E6F18BF}"/>
    <hyperlink ref="C21" r:id="rId26" xr:uid="{255453E9-F0D8-4772-9781-9C68B6416E9D}"/>
    <hyperlink ref="C24" r:id="rId27" xr:uid="{74E01C3D-363F-4499-A745-0E214B7C307B}"/>
    <hyperlink ref="C25" r:id="rId28" xr:uid="{5C639C17-BC2C-455F-B463-2C261E914577}"/>
    <hyperlink ref="C26" r:id="rId29" xr:uid="{F748B7CE-E7B1-4774-9012-94F790EE61DA}"/>
    <hyperlink ref="C27" r:id="rId30" xr:uid="{02817A73-7C92-4ADC-AD87-51BCD1DA199E}"/>
    <hyperlink ref="C28" r:id="rId31" xr:uid="{77CFFCED-34B7-428D-9475-BFBD8DF9EEF3}"/>
    <hyperlink ref="C29" r:id="rId32" xr:uid="{7AAC253D-1A80-4461-BF8D-20C751AB557F}"/>
    <hyperlink ref="C30" r:id="rId33" xr:uid="{C4371A24-1B2B-4011-90BA-BC327B180A41}"/>
    <hyperlink ref="C31" r:id="rId34" xr:uid="{F3B913A6-DC0D-45E1-B6A8-96C3B58EB08E}"/>
    <hyperlink ref="C32" r:id="rId35" xr:uid="{A66B107A-A4B7-46BC-971B-3532953254D0}"/>
    <hyperlink ref="C33" r:id="rId36" xr:uid="{4A020A92-59B3-4252-9CBC-1162A7304018}"/>
    <hyperlink ref="C34" r:id="rId37" xr:uid="{5F560001-33DE-4F50-84BE-164A9FF2716D}"/>
    <hyperlink ref="C35" r:id="rId38" xr:uid="{243A4238-4683-4663-97BA-940BE5F8A016}"/>
    <hyperlink ref="C36" r:id="rId39" xr:uid="{28E3D8FE-EE6A-4EBC-ADB0-7E26A0578C9F}"/>
    <hyperlink ref="C37" r:id="rId40" xr:uid="{B0CC0754-3BF3-4CF7-AFF1-3EE6544A138C}"/>
    <hyperlink ref="C38" r:id="rId41" xr:uid="{99D0AE70-4F83-4F05-9B5F-CAC0DA1110E5}"/>
    <hyperlink ref="C39" r:id="rId42" xr:uid="{93C63CB6-7E81-44A1-8C53-D84FCDFC9932}"/>
    <hyperlink ref="C40" r:id="rId43" xr:uid="{1FBF45E8-D130-44AF-A054-D6A1038639A1}"/>
    <hyperlink ref="C41" r:id="rId44" xr:uid="{58692A45-366B-4D55-9030-A33C466B6FF6}"/>
    <hyperlink ref="C42" r:id="rId45" xr:uid="{93F20A99-BC89-4520-A5EF-89FBB891A5AF}"/>
    <hyperlink ref="C44" r:id="rId46" xr:uid="{34AC3686-58A9-40B3-9DF3-6CAB247E6084}"/>
    <hyperlink ref="C45" r:id="rId47" xr:uid="{833C2A48-61AA-4D84-8CC2-EAF9992A7ECC}"/>
    <hyperlink ref="C46" r:id="rId48" xr:uid="{B9B07FE5-E14C-4CC9-9A36-F1C1CB085844}"/>
    <hyperlink ref="C47" r:id="rId49" xr:uid="{DEBBBD58-CD66-453D-90E2-84EAB2BB1CDB}"/>
    <hyperlink ref="C43" r:id="rId50" xr:uid="{3D641BE6-D390-4D38-9D43-C2764F793E55}"/>
    <hyperlink ref="C23" r:id="rId51" display="[TY-13]茜 焼き蔵みそ漬2切+焼き麹みそ漬２枚" xr:uid="{0D13680D-4A6B-4E10-A6B1-28CE5C727996}"/>
    <hyperlink ref="C22" r:id="rId52" display="[GG-13]楓 蔵みそ漬4切" xr:uid="{F1B14BC5-ABD0-4655-B217-83BF8490EC1A}"/>
    <hyperlink ref="C55" r:id="rId53" xr:uid="{0E864C4B-DC7F-451F-81A4-BE476E00F64F}"/>
    <hyperlink ref="C60" r:id="rId54" xr:uid="{B4A330C1-9C2E-4C79-9199-B97F0BC8EE9E}"/>
    <hyperlink ref="C56" r:id="rId55" xr:uid="{E36646DB-5EFE-4ACF-8909-D103B754F578}"/>
    <hyperlink ref="C59" r:id="rId56" display="[SS-5]スープまで飲み干す鍋の素 お買い得２種セット" xr:uid="{FDFF346B-93DF-4778-8E9A-84FCE0285754}"/>
    <hyperlink ref="C57" r:id="rId57" xr:uid="{35606160-D216-40A0-B39B-5A331A224DE8}"/>
    <hyperlink ref="C58" r:id="rId58" xr:uid="{590149E0-0610-437C-BA1D-9CFFBDA74552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1965A6-2FB0-4A7A-8ADA-DC2046B65DC3}">
  <dimension ref="A1:A90"/>
  <sheetViews>
    <sheetView workbookViewId="0">
      <selection activeCell="E19" sqref="E19"/>
    </sheetView>
  </sheetViews>
  <sheetFormatPr defaultRowHeight="18.75" x14ac:dyDescent="0.4"/>
  <cols>
    <col min="1" max="1" width="17.625" customWidth="1"/>
  </cols>
  <sheetData>
    <row r="1" spans="1:1" x14ac:dyDescent="0.4">
      <c r="A1" t="s">
        <v>32</v>
      </c>
    </row>
    <row r="2" spans="1:1" x14ac:dyDescent="0.4">
      <c r="A2" s="32">
        <v>45676</v>
      </c>
    </row>
    <row r="3" spans="1:1" x14ac:dyDescent="0.4">
      <c r="A3" s="32">
        <v>45677</v>
      </c>
    </row>
    <row r="4" spans="1:1" x14ac:dyDescent="0.4">
      <c r="A4" s="32">
        <v>45678</v>
      </c>
    </row>
    <row r="5" spans="1:1" x14ac:dyDescent="0.4">
      <c r="A5" s="32">
        <v>45679</v>
      </c>
    </row>
    <row r="6" spans="1:1" x14ac:dyDescent="0.4">
      <c r="A6" s="32">
        <v>45680</v>
      </c>
    </row>
    <row r="7" spans="1:1" x14ac:dyDescent="0.4">
      <c r="A7" s="32">
        <v>45681</v>
      </c>
    </row>
    <row r="8" spans="1:1" x14ac:dyDescent="0.4">
      <c r="A8" s="32">
        <v>45682</v>
      </c>
    </row>
    <row r="9" spans="1:1" x14ac:dyDescent="0.4">
      <c r="A9" s="32">
        <v>45683</v>
      </c>
    </row>
    <row r="10" spans="1:1" x14ac:dyDescent="0.4">
      <c r="A10" s="32">
        <v>45684</v>
      </c>
    </row>
    <row r="11" spans="1:1" x14ac:dyDescent="0.4">
      <c r="A11" s="32">
        <v>45685</v>
      </c>
    </row>
    <row r="12" spans="1:1" x14ac:dyDescent="0.4">
      <c r="A12" s="32">
        <v>45686</v>
      </c>
    </row>
    <row r="13" spans="1:1" x14ac:dyDescent="0.4">
      <c r="A13" s="32">
        <v>45687</v>
      </c>
    </row>
    <row r="14" spans="1:1" x14ac:dyDescent="0.4">
      <c r="A14" s="32">
        <v>45688</v>
      </c>
    </row>
    <row r="15" spans="1:1" x14ac:dyDescent="0.4">
      <c r="A15" s="32">
        <v>45689</v>
      </c>
    </row>
    <row r="16" spans="1:1" x14ac:dyDescent="0.4">
      <c r="A16" s="32">
        <v>45690</v>
      </c>
    </row>
    <row r="17" spans="1:1" x14ac:dyDescent="0.4">
      <c r="A17" s="32">
        <v>45691</v>
      </c>
    </row>
    <row r="18" spans="1:1" x14ac:dyDescent="0.4">
      <c r="A18" s="32">
        <v>45692</v>
      </c>
    </row>
    <row r="19" spans="1:1" x14ac:dyDescent="0.4">
      <c r="A19" s="32">
        <v>45693</v>
      </c>
    </row>
    <row r="20" spans="1:1" x14ac:dyDescent="0.4">
      <c r="A20" s="32">
        <v>45694</v>
      </c>
    </row>
    <row r="21" spans="1:1" x14ac:dyDescent="0.4">
      <c r="A21" s="32">
        <v>45695</v>
      </c>
    </row>
    <row r="22" spans="1:1" x14ac:dyDescent="0.4">
      <c r="A22" s="32">
        <v>45696</v>
      </c>
    </row>
    <row r="23" spans="1:1" x14ac:dyDescent="0.4">
      <c r="A23" s="32">
        <v>45697</v>
      </c>
    </row>
    <row r="24" spans="1:1" x14ac:dyDescent="0.4">
      <c r="A24" s="32">
        <v>45698</v>
      </c>
    </row>
    <row r="25" spans="1:1" x14ac:dyDescent="0.4">
      <c r="A25" s="32">
        <v>45699</v>
      </c>
    </row>
    <row r="26" spans="1:1" x14ac:dyDescent="0.4">
      <c r="A26" s="32">
        <v>45700</v>
      </c>
    </row>
    <row r="27" spans="1:1" x14ac:dyDescent="0.4">
      <c r="A27" s="32">
        <v>45701</v>
      </c>
    </row>
    <row r="28" spans="1:1" x14ac:dyDescent="0.4">
      <c r="A28" s="32">
        <v>45702</v>
      </c>
    </row>
    <row r="29" spans="1:1" x14ac:dyDescent="0.4">
      <c r="A29" s="32">
        <v>45703</v>
      </c>
    </row>
    <row r="30" spans="1:1" x14ac:dyDescent="0.4">
      <c r="A30" s="32">
        <v>45704</v>
      </c>
    </row>
    <row r="31" spans="1:1" x14ac:dyDescent="0.4">
      <c r="A31" s="32">
        <v>45705</v>
      </c>
    </row>
    <row r="32" spans="1:1" x14ac:dyDescent="0.4">
      <c r="A32" s="32">
        <v>45706</v>
      </c>
    </row>
    <row r="33" spans="1:1" x14ac:dyDescent="0.4">
      <c r="A33" s="32">
        <v>45707</v>
      </c>
    </row>
    <row r="34" spans="1:1" x14ac:dyDescent="0.4">
      <c r="A34" s="32">
        <v>45708</v>
      </c>
    </row>
    <row r="35" spans="1:1" x14ac:dyDescent="0.4">
      <c r="A35" s="32">
        <v>45709</v>
      </c>
    </row>
    <row r="36" spans="1:1" x14ac:dyDescent="0.4">
      <c r="A36" s="32">
        <v>45710</v>
      </c>
    </row>
    <row r="37" spans="1:1" x14ac:dyDescent="0.4">
      <c r="A37" s="32">
        <v>45711</v>
      </c>
    </row>
    <row r="38" spans="1:1" x14ac:dyDescent="0.4">
      <c r="A38" s="32"/>
    </row>
    <row r="39" spans="1:1" x14ac:dyDescent="0.4">
      <c r="A39" s="32"/>
    </row>
    <row r="40" spans="1:1" x14ac:dyDescent="0.4">
      <c r="A40" s="32"/>
    </row>
    <row r="41" spans="1:1" x14ac:dyDescent="0.4">
      <c r="A41" s="32"/>
    </row>
    <row r="42" spans="1:1" x14ac:dyDescent="0.4">
      <c r="A42" s="32"/>
    </row>
    <row r="43" spans="1:1" x14ac:dyDescent="0.4">
      <c r="A43" s="32"/>
    </row>
    <row r="44" spans="1:1" x14ac:dyDescent="0.4">
      <c r="A44" s="32"/>
    </row>
    <row r="45" spans="1:1" x14ac:dyDescent="0.4">
      <c r="A45" s="32"/>
    </row>
    <row r="46" spans="1:1" x14ac:dyDescent="0.4">
      <c r="A46" s="32"/>
    </row>
    <row r="47" spans="1:1" x14ac:dyDescent="0.4">
      <c r="A47" s="32"/>
    </row>
    <row r="48" spans="1:1" x14ac:dyDescent="0.4">
      <c r="A48" s="32"/>
    </row>
    <row r="49" spans="1:1" x14ac:dyDescent="0.4">
      <c r="A49" s="32"/>
    </row>
    <row r="50" spans="1:1" x14ac:dyDescent="0.4">
      <c r="A50" s="32"/>
    </row>
    <row r="51" spans="1:1" x14ac:dyDescent="0.4">
      <c r="A51" s="32"/>
    </row>
    <row r="52" spans="1:1" x14ac:dyDescent="0.4">
      <c r="A52" s="32"/>
    </row>
    <row r="53" spans="1:1" x14ac:dyDescent="0.4">
      <c r="A53" s="32"/>
    </row>
    <row r="54" spans="1:1" x14ac:dyDescent="0.4">
      <c r="A54" s="32"/>
    </row>
    <row r="55" spans="1:1" x14ac:dyDescent="0.4">
      <c r="A55" s="32"/>
    </row>
    <row r="56" spans="1:1" x14ac:dyDescent="0.4">
      <c r="A56" s="32"/>
    </row>
    <row r="57" spans="1:1" x14ac:dyDescent="0.4">
      <c r="A57" s="32"/>
    </row>
    <row r="58" spans="1:1" x14ac:dyDescent="0.4">
      <c r="A58" s="32"/>
    </row>
    <row r="59" spans="1:1" x14ac:dyDescent="0.4">
      <c r="A59" s="32"/>
    </row>
    <row r="60" spans="1:1" x14ac:dyDescent="0.4">
      <c r="A60" s="32"/>
    </row>
    <row r="61" spans="1:1" x14ac:dyDescent="0.4">
      <c r="A61" s="32"/>
    </row>
    <row r="62" spans="1:1" x14ac:dyDescent="0.4">
      <c r="A62" s="32"/>
    </row>
    <row r="63" spans="1:1" x14ac:dyDescent="0.4">
      <c r="A63" s="32"/>
    </row>
    <row r="64" spans="1:1" x14ac:dyDescent="0.4">
      <c r="A64" s="32"/>
    </row>
    <row r="65" spans="1:1" x14ac:dyDescent="0.4">
      <c r="A65" s="32"/>
    </row>
    <row r="66" spans="1:1" x14ac:dyDescent="0.4">
      <c r="A66" s="32"/>
    </row>
    <row r="67" spans="1:1" x14ac:dyDescent="0.4">
      <c r="A67" s="32"/>
    </row>
    <row r="68" spans="1:1" x14ac:dyDescent="0.4">
      <c r="A68" s="32"/>
    </row>
    <row r="69" spans="1:1" x14ac:dyDescent="0.4">
      <c r="A69" s="32"/>
    </row>
    <row r="70" spans="1:1" x14ac:dyDescent="0.4">
      <c r="A70" s="32"/>
    </row>
    <row r="71" spans="1:1" x14ac:dyDescent="0.4">
      <c r="A71" s="32"/>
    </row>
    <row r="72" spans="1:1" x14ac:dyDescent="0.4">
      <c r="A72" s="32"/>
    </row>
    <row r="73" spans="1:1" x14ac:dyDescent="0.4">
      <c r="A73" s="32"/>
    </row>
    <row r="74" spans="1:1" x14ac:dyDescent="0.4">
      <c r="A74" s="32"/>
    </row>
    <row r="75" spans="1:1" x14ac:dyDescent="0.4">
      <c r="A75" s="32"/>
    </row>
    <row r="76" spans="1:1" x14ac:dyDescent="0.4">
      <c r="A76" s="32"/>
    </row>
    <row r="77" spans="1:1" x14ac:dyDescent="0.4">
      <c r="A77" s="32"/>
    </row>
    <row r="78" spans="1:1" x14ac:dyDescent="0.4">
      <c r="A78" s="32"/>
    </row>
    <row r="79" spans="1:1" x14ac:dyDescent="0.4">
      <c r="A79" s="32"/>
    </row>
    <row r="80" spans="1:1" x14ac:dyDescent="0.4">
      <c r="A80" s="32"/>
    </row>
    <row r="81" spans="1:1" x14ac:dyDescent="0.4">
      <c r="A81" s="32"/>
    </row>
    <row r="82" spans="1:1" x14ac:dyDescent="0.4">
      <c r="A82" s="32"/>
    </row>
    <row r="83" spans="1:1" x14ac:dyDescent="0.4">
      <c r="A83" s="32"/>
    </row>
    <row r="84" spans="1:1" x14ac:dyDescent="0.4">
      <c r="A84" s="32"/>
    </row>
    <row r="85" spans="1:1" x14ac:dyDescent="0.4">
      <c r="A85" s="32"/>
    </row>
    <row r="86" spans="1:1" x14ac:dyDescent="0.4">
      <c r="A86" s="32"/>
    </row>
    <row r="87" spans="1:1" x14ac:dyDescent="0.4">
      <c r="A87" s="32"/>
    </row>
    <row r="88" spans="1:1" x14ac:dyDescent="0.4">
      <c r="A88" s="32"/>
    </row>
    <row r="89" spans="1:1" x14ac:dyDescent="0.4">
      <c r="A89" s="32"/>
    </row>
    <row r="90" spans="1:1" x14ac:dyDescent="0.4">
      <c r="A90" s="32"/>
    </row>
  </sheetData>
  <sheetProtection algorithmName="SHA-512" hashValue="4ycnSnbUlPSeD4+83Et1gS1EObGqKLIMTr62YsGHeK7Du39SN8lRAwFHrk2DWVdf2Vc2IQHgmd28Kx5gNtBwLw==" saltValue="o2EvpE5OX8So33j722wLlQ==" spinCount="100000" sheet="1" objects="1" scenarios="1"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4</vt:i4>
      </vt:variant>
    </vt:vector>
  </HeadingPairs>
  <TitlesOfParts>
    <vt:vector size="7" baseType="lpstr">
      <vt:lpstr>ご注文用シート</vt:lpstr>
      <vt:lpstr>商品一覧</vt:lpstr>
      <vt:lpstr>日付</vt:lpstr>
      <vt:lpstr>ご注文用シート!Print_Area</vt:lpstr>
      <vt:lpstr>ご注文用シート!Print_Titles</vt:lpstr>
      <vt:lpstr>希望日</vt:lpstr>
      <vt:lpstr>商品名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tsukasa.taniguchi</dc:creator>
  <cp:lastModifiedBy>mai.yamagishi</cp:lastModifiedBy>
  <cp:lastPrinted>2024-04-09T00:01:34Z</cp:lastPrinted>
  <dcterms:created xsi:type="dcterms:W3CDTF">2024-03-23T08:29:11Z</dcterms:created>
  <dcterms:modified xsi:type="dcterms:W3CDTF">2024-12-01T03:38:11Z</dcterms:modified>
</cp:coreProperties>
</file>