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41.126.7\0004-kyouyuu\06　ウェアプリント　グループ用\京増編集用\"/>
    </mc:Choice>
  </mc:AlternateContent>
  <xr:revisionPtr revIDLastSave="0" documentId="13_ncr:1_{6B50BB27-9734-49B6-A80E-9A0594AB73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注文書" sheetId="6" r:id="rId1"/>
    <sheet name="データ" sheetId="5" state="hidden" r:id="rId2"/>
  </sheets>
  <definedNames>
    <definedName name="_xlnm.Print_Area" localSheetId="0">注文書!$B$2:$I$56</definedName>
    <definedName name="商品名">データ!$E$4:$E$5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6" l="1" a="1"/>
  <c r="E20" i="6" s="1"/>
  <c r="E21" i="6" a="1"/>
  <c r="E21" i="6" s="1"/>
  <c r="F20" i="6" l="1" a="1"/>
  <c r="F20" i="6" s="1"/>
  <c r="I20" i="6" s="1"/>
  <c r="F21" i="6" a="1"/>
  <c r="F21" i="6" s="1"/>
  <c r="I21" i="6" s="1"/>
  <c r="E22" i="6" a="1"/>
  <c r="E22" i="6" s="1"/>
  <c r="F22" i="6" s="1" a="1"/>
  <c r="F22" i="6" s="1"/>
  <c r="I22" i="6" s="1"/>
  <c r="E23" i="6" a="1"/>
  <c r="E23" i="6" s="1"/>
  <c r="F23" i="6" s="1" a="1"/>
  <c r="F23" i="6" s="1"/>
  <c r="I23" i="6" s="1"/>
  <c r="E24" i="6" a="1"/>
  <c r="E24" i="6" s="1"/>
  <c r="F24" i="6" s="1" a="1"/>
  <c r="F24" i="6" s="1"/>
  <c r="I24" i="6" s="1"/>
  <c r="E25" i="6" a="1"/>
  <c r="E25" i="6" s="1"/>
  <c r="F25" i="6" s="1" a="1"/>
  <c r="F25" i="6" s="1"/>
  <c r="I25" i="6" s="1"/>
  <c r="E26" i="6" a="1"/>
  <c r="E26" i="6" s="1"/>
  <c r="F26" i="6" s="1" a="1"/>
  <c r="F26" i="6" s="1"/>
  <c r="I26" i="6" s="1"/>
  <c r="E27" i="6" a="1"/>
  <c r="E27" i="6" s="1"/>
  <c r="F27" i="6" s="1" a="1"/>
  <c r="F27" i="6" s="1"/>
  <c r="I27" i="6" s="1"/>
  <c r="E28" i="6" a="1"/>
  <c r="E28" i="6" s="1"/>
  <c r="F28" i="6" s="1" a="1"/>
  <c r="F28" i="6" s="1"/>
  <c r="I28" i="6" s="1"/>
  <c r="E29" i="6" a="1"/>
  <c r="E29" i="6" s="1"/>
  <c r="F29" i="6" s="1" a="1"/>
  <c r="F29" i="6" s="1"/>
  <c r="I29" i="6" s="1"/>
  <c r="E30" i="6" a="1"/>
  <c r="E30" i="6" s="1"/>
  <c r="F30" i="6" s="1" a="1"/>
  <c r="F30" i="6" s="1"/>
  <c r="I30" i="6" s="1"/>
  <c r="E31" i="6" a="1"/>
  <c r="E31" i="6" s="1"/>
  <c r="F31" i="6" s="1" a="1"/>
  <c r="F31" i="6" s="1"/>
  <c r="I31" i="6" s="1"/>
  <c r="E32" i="6" a="1"/>
  <c r="E32" i="6" s="1"/>
  <c r="F32" i="6" s="1" a="1"/>
  <c r="F32" i="6" s="1"/>
  <c r="I32" i="6" s="1"/>
  <c r="E33" i="6" a="1"/>
  <c r="E33" i="6" s="1"/>
  <c r="F33" i="6" s="1" a="1"/>
  <c r="F33" i="6" s="1"/>
  <c r="I33" i="6" s="1"/>
  <c r="E34" i="6" a="1"/>
  <c r="E34" i="6" s="1"/>
  <c r="F34" i="6" s="1" a="1"/>
  <c r="F34" i="6" s="1"/>
  <c r="I34" i="6" s="1"/>
  <c r="E35" i="6" a="1"/>
  <c r="E35" i="6" s="1"/>
  <c r="F35" i="6" s="1" a="1"/>
  <c r="F35" i="6" s="1"/>
  <c r="I35" i="6" s="1"/>
  <c r="E36" i="6" a="1"/>
  <c r="E36" i="6" s="1"/>
  <c r="F36" i="6" s="1" a="1"/>
  <c r="F36" i="6" s="1"/>
  <c r="I36" i="6" s="1"/>
  <c r="E37" i="6" a="1"/>
  <c r="E37" i="6" s="1"/>
  <c r="F37" i="6" s="1" a="1"/>
  <c r="F37" i="6" s="1"/>
  <c r="I37" i="6" s="1"/>
  <c r="E38" i="6" a="1"/>
  <c r="E38" i="6" s="1"/>
  <c r="F38" i="6" s="1" a="1"/>
  <c r="F38" i="6" s="1"/>
  <c r="I38" i="6" s="1"/>
  <c r="E39" i="6" a="1"/>
  <c r="E39" i="6" s="1"/>
  <c r="F39" i="6" s="1" a="1"/>
  <c r="F39" i="6" s="1"/>
  <c r="I39" i="6" s="1"/>
  <c r="E40" i="6" a="1"/>
  <c r="E40" i="6" s="1"/>
  <c r="F40" i="6" s="1" a="1"/>
  <c r="F40" i="6" s="1"/>
  <c r="I40" i="6" s="1"/>
  <c r="E41" i="6" a="1"/>
  <c r="E41" i="6" s="1"/>
  <c r="F41" i="6" s="1" a="1"/>
  <c r="F41" i="6" s="1"/>
  <c r="I41" i="6" s="1"/>
  <c r="E42" i="6" a="1"/>
  <c r="E42" i="6" s="1"/>
  <c r="F42" i="6" s="1" a="1"/>
  <c r="F42" i="6" s="1"/>
  <c r="I42" i="6" s="1"/>
  <c r="E43" i="6" a="1"/>
  <c r="E43" i="6" s="1"/>
  <c r="F43" i="6" s="1" a="1"/>
  <c r="F43" i="6" s="1"/>
  <c r="I43" i="6" s="1"/>
  <c r="E44" i="6" a="1"/>
  <c r="E44" i="6" s="1"/>
  <c r="F44" i="6" s="1" a="1"/>
  <c r="F44" i="6" s="1"/>
  <c r="I44" i="6" s="1"/>
  <c r="E45" i="6" a="1"/>
  <c r="E45" i="6" s="1"/>
  <c r="F45" i="6" s="1" a="1"/>
  <c r="F45" i="6" s="1"/>
  <c r="I45" i="6" s="1"/>
  <c r="E46" i="6" a="1"/>
  <c r="E46" i="6" s="1"/>
  <c r="F46" i="6" s="1" a="1"/>
  <c r="F46" i="6" s="1"/>
  <c r="I46" i="6" s="1"/>
  <c r="E47" i="6" a="1"/>
  <c r="E47" i="6" s="1"/>
  <c r="F47" i="6" s="1" a="1"/>
  <c r="F47" i="6" s="1"/>
  <c r="I47" i="6" s="1"/>
  <c r="E48" i="6" a="1"/>
  <c r="E48" i="6" s="1"/>
  <c r="F48" i="6" s="1" a="1"/>
  <c r="F48" i="6" s="1"/>
  <c r="I48" i="6" s="1"/>
  <c r="E49" i="6" a="1"/>
  <c r="E49" i="6" s="1"/>
  <c r="F49" i="6" s="1" a="1"/>
  <c r="F49" i="6" s="1"/>
  <c r="I49" i="6" s="1"/>
  <c r="E50" i="6" a="1"/>
  <c r="E50" i="6" s="1"/>
  <c r="F50" i="6" s="1" a="1"/>
  <c r="F50" i="6" s="1"/>
  <c r="I50" i="6" s="1"/>
  <c r="E51" i="6" a="1"/>
  <c r="E51" i="6" s="1"/>
  <c r="F51" i="6" s="1" a="1"/>
  <c r="F51" i="6" s="1"/>
  <c r="I51" i="6" s="1"/>
  <c r="I53" i="6" l="1"/>
  <c r="I54" i="6" s="1"/>
  <c r="I52" i="6"/>
  <c r="G52" i="6"/>
  <c r="I5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PCUSER</author>
  </authors>
  <commentList>
    <comment ref="H9" authorId="0" shapeId="0" xr:uid="{0ECF96F8-6B4A-498D-8F7D-D1C0F60A271D}">
      <text>
        <r>
          <rPr>
            <b/>
            <sz val="16"/>
            <color indexed="10"/>
            <rFont val="MS P ゴシック"/>
            <family val="3"/>
            <charset val="128"/>
          </rPr>
          <t>塗りつぶし部分に送付先等を
ご入力ください（必須）。</t>
        </r>
      </text>
    </comment>
    <comment ref="D19" authorId="0" shapeId="0" xr:uid="{BFF82AA4-E323-40BD-8DD3-028DEED6AB96}">
      <text>
        <r>
          <rPr>
            <b/>
            <sz val="20"/>
            <color indexed="81"/>
            <rFont val="MS P ゴシック"/>
            <family val="3"/>
            <charset val="128"/>
          </rPr>
          <t xml:space="preserve"> 1) ALSOKジャンパー　(通年タイプ)　
 2) ALSOKジャンパー　(冬型タイプ)
商品番号の欄に「1」か「2」をご入力ください。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<sst xmlns="http://schemas.openxmlformats.org/spreadsheetml/2006/main" count="40" uniqueCount="38">
  <si>
    <t>商品名</t>
    <rPh sb="0" eb="3">
      <t>ショウヒンメイ</t>
    </rPh>
    <phoneticPr fontId="2"/>
  </si>
  <si>
    <t>　</t>
    <phoneticPr fontId="2"/>
  </si>
  <si>
    <t>ALSOKビジネスサポート株式会社</t>
    <rPh sb="13" eb="15">
      <t>カブシキ</t>
    </rPh>
    <rPh sb="15" eb="17">
      <t>カイシャ</t>
    </rPh>
    <phoneticPr fontId="3"/>
  </si>
  <si>
    <t>注文日：</t>
  </si>
  <si>
    <t>注文数</t>
    <rPh sb="0" eb="3">
      <t>チュウモンスウ</t>
    </rPh>
    <phoneticPr fontId="2"/>
  </si>
  <si>
    <t>購　入　金　額</t>
    <rPh sb="0" eb="1">
      <t>コウ</t>
    </rPh>
    <rPh sb="2" eb="3">
      <t>イ</t>
    </rPh>
    <rPh sb="4" eb="5">
      <t>カネ</t>
    </rPh>
    <rPh sb="6" eb="7">
      <t>ガク</t>
    </rPh>
    <phoneticPr fontId="1"/>
  </si>
  <si>
    <t>送　　　　　　料</t>
    <rPh sb="0" eb="1">
      <t>ソウ</t>
    </rPh>
    <rPh sb="7" eb="8">
      <t>リョウ</t>
    </rPh>
    <phoneticPr fontId="1"/>
  </si>
  <si>
    <t>ご担当者様：</t>
    <rPh sb="1" eb="4">
      <t>タントウシャ</t>
    </rPh>
    <rPh sb="4" eb="5">
      <t>サマ</t>
    </rPh>
    <phoneticPr fontId="1"/>
  </si>
  <si>
    <t>送付先郵便番号：</t>
    <rPh sb="0" eb="3">
      <t>ソウフサキ</t>
    </rPh>
    <rPh sb="3" eb="7">
      <t>ユウビンバンゴウ</t>
    </rPh>
    <phoneticPr fontId="3"/>
  </si>
  <si>
    <t>送付先住所：</t>
    <rPh sb="0" eb="3">
      <t>ソウフサキ</t>
    </rPh>
    <rPh sb="3" eb="5">
      <t>ジュウショ</t>
    </rPh>
    <phoneticPr fontId="1"/>
  </si>
  <si>
    <t>送付先電話番号：</t>
    <rPh sb="0" eb="3">
      <t>ソウフサキ</t>
    </rPh>
    <rPh sb="3" eb="5">
      <t>デンワ</t>
    </rPh>
    <rPh sb="5" eb="7">
      <t>バンゴウ</t>
    </rPh>
    <phoneticPr fontId="1"/>
  </si>
  <si>
    <t>金額</t>
    <rPh sb="0" eb="2">
      <t>キンガク</t>
    </rPh>
    <phoneticPr fontId="2"/>
  </si>
  <si>
    <t>単価</t>
    <rPh sb="0" eb="2">
      <t>タンカ</t>
    </rPh>
    <phoneticPr fontId="2"/>
  </si>
  <si>
    <t>商品名</t>
    <rPh sb="0" eb="2">
      <t>ショウヒン</t>
    </rPh>
    <rPh sb="2" eb="3">
      <t>メイ</t>
    </rPh>
    <phoneticPr fontId="2"/>
  </si>
  <si>
    <t>社員番号</t>
    <rPh sb="0" eb="4">
      <t>シャインバンゴウ</t>
    </rPh>
    <phoneticPr fontId="3"/>
  </si>
  <si>
    <t>自動計算</t>
    <rPh sb="0" eb="2">
      <t>ジドウ</t>
    </rPh>
    <rPh sb="2" eb="4">
      <t>ケイサン</t>
    </rPh>
    <phoneticPr fontId="3"/>
  </si>
  <si>
    <t>　ウェアプリントチーム　行</t>
    <rPh sb="12" eb="13">
      <t>イキ</t>
    </rPh>
    <phoneticPr fontId="3"/>
  </si>
  <si>
    <t>E-mail：business-support@alsok.co.jp</t>
    <phoneticPr fontId="2"/>
  </si>
  <si>
    <t>事業所名（会社）：</t>
    <rPh sb="0" eb="3">
      <t>ジギョウショ</t>
    </rPh>
    <rPh sb="3" eb="4">
      <t>メイ</t>
    </rPh>
    <rPh sb="5" eb="7">
      <t>カイシャ</t>
    </rPh>
    <phoneticPr fontId="1"/>
  </si>
  <si>
    <t>　ファイル名：【事業所名／会社名】ＡＬＳＯＫグッズ注文書</t>
    <phoneticPr fontId="3"/>
  </si>
  <si>
    <t>※ALSOK本体の方で給与控除をご希望の場合は、
　 社員番号を入力してください。</t>
    <rPh sb="6" eb="8">
      <t>ホンタイ</t>
    </rPh>
    <rPh sb="9" eb="10">
      <t>カタ</t>
    </rPh>
    <rPh sb="11" eb="13">
      <t>キュウヨ</t>
    </rPh>
    <rPh sb="13" eb="15">
      <t>コウジョ</t>
    </rPh>
    <rPh sb="17" eb="19">
      <t>キボウ</t>
    </rPh>
    <rPh sb="20" eb="22">
      <t>バアイ</t>
    </rPh>
    <rPh sb="27" eb="31">
      <t>シャインバンゴウ</t>
    </rPh>
    <rPh sb="32" eb="34">
      <t>ニュウリョク</t>
    </rPh>
    <phoneticPr fontId="3"/>
  </si>
  <si>
    <t>注文番号（ABS入力欄）</t>
    <rPh sb="0" eb="2">
      <t>チュウモン</t>
    </rPh>
    <rPh sb="2" eb="4">
      <t>バンゴウ</t>
    </rPh>
    <rPh sb="8" eb="10">
      <t>ニュウリョク</t>
    </rPh>
    <rPh sb="10" eb="11">
      <t>ラン</t>
    </rPh>
    <phoneticPr fontId="3"/>
  </si>
  <si>
    <t>　メール件名：【ALSOKグッズ注文書】事業所名／会社名</t>
    <rPh sb="18" eb="19">
      <t>ショ</t>
    </rPh>
    <phoneticPr fontId="3"/>
  </si>
  <si>
    <t>【お知らせ】</t>
    <phoneticPr fontId="3"/>
  </si>
  <si>
    <t>ご注文者氏名</t>
    <rPh sb="1" eb="4">
      <t>チュウモンシャ</t>
    </rPh>
    <rPh sb="4" eb="6">
      <t>シメイ</t>
    </rPh>
    <phoneticPr fontId="3"/>
  </si>
  <si>
    <t>合　計</t>
    <rPh sb="0" eb="1">
      <t>ゴウ</t>
    </rPh>
    <rPh sb="2" eb="3">
      <t>ケイ</t>
    </rPh>
    <phoneticPr fontId="3"/>
  </si>
  <si>
    <t>　※注文書はExcel形式でご送信ください（PDF受付不可）。</t>
    <rPh sb="2" eb="5">
      <t>チュウモンショ</t>
    </rPh>
    <rPh sb="11" eb="13">
      <t>ケイシキ</t>
    </rPh>
    <rPh sb="15" eb="17">
      <t>ソウシン</t>
    </rPh>
    <rPh sb="25" eb="27">
      <t>ウケツケ</t>
    </rPh>
    <rPh sb="27" eb="29">
      <t>フカ</t>
    </rPh>
    <phoneticPr fontId="3"/>
  </si>
  <si>
    <t>商品番号</t>
    <rPh sb="0" eb="4">
      <t>ショウヒンバンゴウ</t>
    </rPh>
    <phoneticPr fontId="2"/>
  </si>
  <si>
    <t>0 sample</t>
    <phoneticPr fontId="2"/>
  </si>
  <si>
    <t xml:space="preserve"> ALSOKジャンパー通年タイプ</t>
    <rPh sb="11" eb="13">
      <t>ツウネン</t>
    </rPh>
    <phoneticPr fontId="2"/>
  </si>
  <si>
    <t xml:space="preserve"> ALSOKジャンパー冬型タイプ</t>
    <rPh sb="11" eb="13">
      <t>フユガタ</t>
    </rPh>
    <phoneticPr fontId="2"/>
  </si>
  <si>
    <t>ALSOKグッズ注文書 （ALSOKジャンパー注文専用）</t>
    <rPh sb="23" eb="27">
      <t>チュウモンセンヨウ</t>
    </rPh>
    <phoneticPr fontId="2"/>
  </si>
  <si>
    <t>　1　送料は、お届け先毎のお買い上げが20,000円（税込）以上は無料、20,000円未満は全国一律1,100円とさせていただきます。
　2　商品代金のご請求につきましては、給与控除を除き御請求書を商品に同封して発送いたします（お支払期日は納品翌月末）。</t>
    <rPh sb="3" eb="5">
      <t>ソウリョウ</t>
    </rPh>
    <rPh sb="8" eb="9">
      <t>トド</t>
    </rPh>
    <rPh sb="10" eb="11">
      <t>サキ</t>
    </rPh>
    <rPh sb="11" eb="12">
      <t>ゴト</t>
    </rPh>
    <rPh sb="14" eb="15">
      <t>カ</t>
    </rPh>
    <rPh sb="16" eb="17">
      <t>ア</t>
    </rPh>
    <rPh sb="25" eb="26">
      <t>エン</t>
    </rPh>
    <rPh sb="27" eb="29">
      <t>ゼイコ</t>
    </rPh>
    <rPh sb="30" eb="32">
      <t>イジョウ</t>
    </rPh>
    <rPh sb="33" eb="35">
      <t>ムリョウ</t>
    </rPh>
    <rPh sb="42" eb="43">
      <t>エン</t>
    </rPh>
    <rPh sb="43" eb="45">
      <t>ミマン</t>
    </rPh>
    <rPh sb="46" eb="50">
      <t>ゼンコクイチリツ</t>
    </rPh>
    <rPh sb="55" eb="56">
      <t>エン</t>
    </rPh>
    <rPh sb="71" eb="75">
      <t>ショウヒンダイキン</t>
    </rPh>
    <rPh sb="77" eb="79">
      <t>セイキュウ</t>
    </rPh>
    <rPh sb="92" eb="93">
      <t>ノゾ</t>
    </rPh>
    <rPh sb="94" eb="95">
      <t>ゴ</t>
    </rPh>
    <rPh sb="115" eb="119">
      <t>シハライキジツ</t>
    </rPh>
    <rPh sb="120" eb="122">
      <t>ノウヒン</t>
    </rPh>
    <rPh sb="122" eb="124">
      <t>ヨクツキ</t>
    </rPh>
    <rPh sb="124" eb="125">
      <t>マツ</t>
    </rPh>
    <phoneticPr fontId="3"/>
  </si>
  <si>
    <t>※給与控除で送料分割希望の場合
右欄に内訳を記載してください　→</t>
    <rPh sb="6" eb="8">
      <t>ソウリョウ</t>
    </rPh>
    <rPh sb="8" eb="10">
      <t>ブンカツ</t>
    </rPh>
    <rPh sb="10" eb="12">
      <t>キボウ</t>
    </rPh>
    <rPh sb="13" eb="15">
      <t>バアイ</t>
    </rPh>
    <rPh sb="16" eb="17">
      <t>ミギ</t>
    </rPh>
    <rPh sb="17" eb="18">
      <t>ラン</t>
    </rPh>
    <rPh sb="19" eb="21">
      <t>ウチワケ</t>
    </rPh>
    <rPh sb="22" eb="24">
      <t>キサイ</t>
    </rPh>
    <phoneticPr fontId="3"/>
  </si>
  <si>
    <t>☐</t>
  </si>
  <si>
    <t>ご　請　求　額</t>
    <phoneticPr fontId="1"/>
  </si>
  <si>
    <t>サイズ※</t>
    <phoneticPr fontId="3"/>
  </si>
  <si>
    <r>
      <t>↓※在庫切れサイズがございますので、ご注文の際は</t>
    </r>
    <r>
      <rPr>
        <b/>
        <i/>
        <u/>
        <sz val="20"/>
        <color rgb="FFFF0000"/>
        <rFont val="BIZ UDPゴシック"/>
        <family val="3"/>
        <charset val="128"/>
      </rPr>
      <t>必ずウェブショップで事前に在庫状況をご確認</t>
    </r>
    <r>
      <rPr>
        <b/>
        <sz val="20"/>
        <color theme="1"/>
        <rFont val="BIZ UDPゴシック"/>
        <family val="3"/>
        <charset val="128"/>
      </rPr>
      <t>ください。</t>
    </r>
    <rPh sb="2" eb="5">
      <t>ザイコギ</t>
    </rPh>
    <rPh sb="19" eb="21">
      <t>チュウモン</t>
    </rPh>
    <rPh sb="22" eb="23">
      <t>サイ</t>
    </rPh>
    <rPh sb="24" eb="25">
      <t>カナラ</t>
    </rPh>
    <rPh sb="34" eb="36">
      <t>ジゼン</t>
    </rPh>
    <rPh sb="37" eb="41">
      <t>ザイコジョウキョウ</t>
    </rPh>
    <rPh sb="43" eb="45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</si>
</sst>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yyyy/m/d;@"/>
    <numFmt numFmtId="177" formatCode="0_);[Red]\(0\)"/>
    <numFmt numFmtId="178" formatCode="&quot;¥&quot;#,##0_);[Red]\(&quot;¥&quot;#,##0\)"/>
  </numFmts>
  <fonts count="3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5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sz val="28"/>
      <name val="ＭＳ Ｐ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b/>
      <u/>
      <sz val="15"/>
      <color rgb="FF0033CC"/>
      <name val="BIZ UDPゴシック"/>
      <family val="3"/>
      <charset val="128"/>
    </font>
    <font>
      <b/>
      <u/>
      <sz val="14"/>
      <color rgb="FF0033CC"/>
      <name val="BIZ UDPゴシック"/>
      <family val="3"/>
      <charset val="128"/>
    </font>
    <font>
      <b/>
      <sz val="16"/>
      <color indexed="10"/>
      <name val="MS P ゴシック"/>
      <family val="3"/>
      <charset val="128"/>
    </font>
    <font>
      <b/>
      <sz val="28"/>
      <name val="ＭＳ Ｐゴシック"/>
      <family val="3"/>
      <charset val="128"/>
      <scheme val="minor"/>
    </font>
    <font>
      <b/>
      <sz val="3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20"/>
      <color indexed="81"/>
      <name val="MS P ゴシック"/>
      <family val="3"/>
      <charset val="128"/>
    </font>
    <font>
      <sz val="14"/>
      <color theme="1"/>
      <name val="ＭＳ Ｐゴシック"/>
      <family val="2"/>
      <scheme val="minor"/>
    </font>
    <font>
      <b/>
      <sz val="16"/>
      <color rgb="FFFF000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i/>
      <u/>
      <sz val="20"/>
      <color rgb="FFFF0000"/>
      <name val="BIZ UDPゴシック"/>
      <family val="3"/>
      <charset val="128"/>
    </font>
    <font>
      <sz val="16"/>
      <color rgb="FFFF0000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b/>
      <u/>
      <sz val="18"/>
      <color rgb="FF0033CC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11" fillId="0" borderId="0" xfId="0" applyFont="1" applyAlignment="1" applyProtection="1">
      <alignment vertical="center"/>
      <protection locked="0"/>
    </xf>
    <xf numFmtId="177" fontId="4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1" fontId="4" fillId="3" borderId="1" xfId="1" applyNumberFormat="1" applyFont="1" applyFill="1" applyBorder="1" applyAlignment="1" applyProtection="1">
      <alignment horizontal="right" vertical="center" shrinkToFit="1"/>
    </xf>
    <xf numFmtId="178" fontId="0" fillId="0" borderId="0" xfId="0" applyNumberFormat="1"/>
    <xf numFmtId="178" fontId="0" fillId="0" borderId="0" xfId="1" applyNumberFormat="1" applyFont="1" applyAlignment="1"/>
    <xf numFmtId="0" fontId="0" fillId="0" borderId="0" xfId="0" applyAlignment="1">
      <alignment horizontal="right"/>
    </xf>
    <xf numFmtId="177" fontId="4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12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12" fillId="2" borderId="13" xfId="0" applyFont="1" applyFill="1" applyBorder="1" applyAlignment="1" applyProtection="1">
      <alignment horizontal="center" vertical="center" shrinkToFit="1"/>
      <protection locked="0"/>
    </xf>
    <xf numFmtId="49" fontId="4" fillId="2" borderId="14" xfId="0" applyNumberFormat="1" applyFont="1" applyFill="1" applyBorder="1" applyAlignment="1" applyProtection="1">
      <alignment horizontal="center" vertical="center" shrinkToFit="1"/>
      <protection locked="0"/>
    </xf>
    <xf numFmtId="177" fontId="4" fillId="2" borderId="15" xfId="0" applyNumberFormat="1" applyFont="1" applyFill="1" applyBorder="1" applyAlignment="1" applyProtection="1">
      <alignment horizontal="center" vertical="center" shrinkToFit="1"/>
      <protection locked="0"/>
    </xf>
    <xf numFmtId="41" fontId="4" fillId="3" borderId="4" xfId="1" applyNumberFormat="1" applyFont="1" applyFill="1" applyBorder="1" applyAlignment="1" applyProtection="1">
      <alignment horizontal="center" vertical="center" shrinkToFit="1"/>
    </xf>
    <xf numFmtId="41" fontId="4" fillId="3" borderId="14" xfId="1" applyNumberFormat="1" applyFont="1" applyFill="1" applyBorder="1" applyAlignment="1" applyProtection="1">
      <alignment horizontal="right" vertical="center" shrinkToFit="1"/>
    </xf>
    <xf numFmtId="177" fontId="4" fillId="2" borderId="14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Continuous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3" borderId="10" xfId="0" applyFont="1" applyFill="1" applyBorder="1" applyAlignment="1">
      <alignment vertical="center" wrapText="1" shrinkToFit="1"/>
    </xf>
    <xf numFmtId="0" fontId="4" fillId="3" borderId="15" xfId="0" applyFont="1" applyFill="1" applyBorder="1" applyAlignment="1">
      <alignment vertical="center" wrapText="1" shrinkToFit="1"/>
    </xf>
    <xf numFmtId="41" fontId="4" fillId="0" borderId="18" xfId="0" applyNumberFormat="1" applyFont="1" applyBorder="1" applyAlignment="1">
      <alignment vertical="center" shrinkToFit="1"/>
    </xf>
    <xf numFmtId="41" fontId="7" fillId="0" borderId="4" xfId="0" applyNumberFormat="1" applyFont="1" applyBorder="1" applyAlignment="1">
      <alignment shrinkToFit="1"/>
    </xf>
    <xf numFmtId="41" fontId="7" fillId="0" borderId="1" xfId="0" applyNumberFormat="1" applyFont="1" applyBorder="1" applyAlignment="1">
      <alignment shrinkToFit="1"/>
    </xf>
    <xf numFmtId="0" fontId="4" fillId="2" borderId="12" xfId="0" applyFont="1" applyFill="1" applyBorder="1" applyAlignment="1">
      <alignment horizontal="center" shrinkToFit="1"/>
    </xf>
    <xf numFmtId="0" fontId="4" fillId="2" borderId="2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/>
    <xf numFmtId="177" fontId="4" fillId="0" borderId="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0" fillId="0" borderId="1" xfId="0" applyBorder="1"/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9" fontId="3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Protection="1">
      <protection locked="0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shrinkToFit="1"/>
    </xf>
    <xf numFmtId="0" fontId="8" fillId="0" borderId="1" xfId="0" applyFont="1" applyBorder="1" applyAlignment="1">
      <alignment horizontal="center" shrinkToFit="1"/>
    </xf>
    <xf numFmtId="49" fontId="23" fillId="0" borderId="0" xfId="0" applyNumberFormat="1" applyFont="1" applyAlignment="1" applyProtection="1">
      <alignment vertical="center" wrapText="1"/>
      <protection locked="0"/>
    </xf>
    <xf numFmtId="49" fontId="29" fillId="0" borderId="0" xfId="0" applyNumberFormat="1" applyFont="1" applyAlignment="1" applyProtection="1">
      <alignment horizontal="center" vertical="center" shrinkToFit="1"/>
      <protection locked="0"/>
    </xf>
    <xf numFmtId="49" fontId="22" fillId="0" borderId="0" xfId="0" applyNumberFormat="1" applyFont="1" applyAlignment="1" applyProtection="1">
      <alignment wrapText="1" shrinkToFit="1"/>
      <protection locked="0"/>
    </xf>
    <xf numFmtId="49" fontId="26" fillId="0" borderId="0" xfId="0" applyNumberFormat="1" applyFont="1" applyAlignment="1" applyProtection="1">
      <alignment wrapText="1" shrinkToFit="1"/>
      <protection locked="0"/>
    </xf>
    <xf numFmtId="49" fontId="27" fillId="0" borderId="0" xfId="0" applyNumberFormat="1" applyFont="1" applyAlignment="1" applyProtection="1">
      <alignment wrapText="1"/>
      <protection locked="0"/>
    </xf>
    <xf numFmtId="0" fontId="9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7" fillId="0" borderId="16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7" fillId="0" borderId="15" xfId="0" applyFont="1" applyBorder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49" fontId="9" fillId="0" borderId="1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 applyProtection="1">
      <alignment horizontal="center" vertical="center"/>
      <protection locked="0"/>
    </xf>
    <xf numFmtId="176" fontId="18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1" xfId="0" applyFont="1" applyFill="1" applyBorder="1" applyAlignment="1" applyProtection="1">
      <alignment horizontal="center" vertical="center" shrinkToFit="1"/>
      <protection locked="0"/>
    </xf>
    <xf numFmtId="0" fontId="24" fillId="0" borderId="11" xfId="0" applyFont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CCECFF"/>
      <color rgb="FFFFFF99"/>
      <color rgb="FFFFFF66"/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604898</xdr:colOff>
      <xdr:row>16</xdr:row>
      <xdr:rowOff>22268</xdr:rowOff>
    </xdr:from>
    <xdr:to>
      <xdr:col>12</xdr:col>
      <xdr:colOff>183075</xdr:colOff>
      <xdr:row>17</xdr:row>
      <xdr:rowOff>709058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18252DB-82C0-46AD-869B-D9EC30A9BCDC}"/>
            </a:ext>
          </a:extLst>
        </xdr:cNvPr>
        <xdr:cNvSpPr/>
      </xdr:nvSpPr>
      <xdr:spPr>
        <a:xfrm>
          <a:off x="14165034" y="4351813"/>
          <a:ext cx="1604405" cy="929245"/>
        </a:xfrm>
        <a:prstGeom prst="rect">
          <a:avLst/>
        </a:prstGeom>
        <a:solidFill>
          <a:srgbClr val="CCECFF"/>
        </a:solidFill>
        <a:ln>
          <a:solidFill>
            <a:srgbClr val="CCECFF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chemeClr val="tx1"/>
              </a:solidFill>
            </a:rPr>
            <a:t>記入</a:t>
          </a:r>
        </a:p>
      </xdr:txBody>
    </xdr:sp>
    <xdr:clientData/>
  </xdr:twoCellAnchor>
  <xdr:twoCellAnchor>
    <xdr:from>
      <xdr:col>11</xdr:col>
      <xdr:colOff>39584</xdr:colOff>
      <xdr:row>11</xdr:row>
      <xdr:rowOff>17319</xdr:rowOff>
    </xdr:from>
    <xdr:to>
      <xdr:col>14</xdr:col>
      <xdr:colOff>429243</xdr:colOff>
      <xdr:row>12</xdr:row>
      <xdr:rowOff>214004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79EB51C-99D2-460A-BB78-FFA025DC166C}"/>
            </a:ext>
          </a:extLst>
        </xdr:cNvPr>
        <xdr:cNvSpPr txBox="1"/>
      </xdr:nvSpPr>
      <xdr:spPr>
        <a:xfrm>
          <a:off x="14950539" y="2961410"/>
          <a:ext cx="2415886" cy="473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/>
            <a:t>↓操作手順</a:t>
          </a:r>
        </a:p>
      </xdr:txBody>
    </xdr:sp>
    <xdr:clientData/>
  </xdr:twoCellAnchor>
  <xdr:twoCellAnchor>
    <xdr:from>
      <xdr:col>9</xdr:col>
      <xdr:colOff>155864</xdr:colOff>
      <xdr:row>12</xdr:row>
      <xdr:rowOff>225138</xdr:rowOff>
    </xdr:from>
    <xdr:to>
      <xdr:col>12</xdr:col>
      <xdr:colOff>509648</xdr:colOff>
      <xdr:row>15</xdr:row>
      <xdr:rowOff>244929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F1FC273-CF65-4364-B670-296FD09969D3}"/>
            </a:ext>
          </a:extLst>
        </xdr:cNvPr>
        <xdr:cNvSpPr txBox="1"/>
      </xdr:nvSpPr>
      <xdr:spPr>
        <a:xfrm>
          <a:off x="13716000" y="3446320"/>
          <a:ext cx="2380012" cy="8510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①青の欄に必要事項</a:t>
          </a:r>
          <a:endParaRPr kumimoji="1" lang="en-US" altLang="ja-JP" sz="1600" b="1"/>
        </a:p>
        <a:p>
          <a:pPr algn="ctr"/>
          <a:r>
            <a:rPr kumimoji="1" lang="ja-JP" altLang="en-US" sz="1600" b="1"/>
            <a:t>をご入力ください。</a:t>
          </a:r>
        </a:p>
      </xdr:txBody>
    </xdr:sp>
    <xdr:clientData/>
  </xdr:twoCellAnchor>
  <xdr:twoCellAnchor>
    <xdr:from>
      <xdr:col>13</xdr:col>
      <xdr:colOff>225136</xdr:colOff>
      <xdr:row>12</xdr:row>
      <xdr:rowOff>225138</xdr:rowOff>
    </xdr:from>
    <xdr:to>
      <xdr:col>16</xdr:col>
      <xdr:colOff>578921</xdr:colOff>
      <xdr:row>15</xdr:row>
      <xdr:rowOff>244929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AE478CA-BAE7-47F6-9C2D-B34359F6FF0F}"/>
            </a:ext>
          </a:extLst>
        </xdr:cNvPr>
        <xdr:cNvSpPr txBox="1"/>
      </xdr:nvSpPr>
      <xdr:spPr>
        <a:xfrm>
          <a:off x="16486909" y="3446320"/>
          <a:ext cx="2380012" cy="8510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①白の欄は自動反映されるので、入力不要です。</a:t>
          </a:r>
          <a:endParaRPr kumimoji="1" lang="en-US" altLang="ja-JP" sz="1600" b="1"/>
        </a:p>
      </xdr:txBody>
    </xdr:sp>
    <xdr:clientData/>
  </xdr:twoCellAnchor>
  <xdr:twoCellAnchor>
    <xdr:from>
      <xdr:col>13</xdr:col>
      <xdr:colOff>535625</xdr:colOff>
      <xdr:row>16</xdr:row>
      <xdr:rowOff>22268</xdr:rowOff>
    </xdr:from>
    <xdr:to>
      <xdr:col>16</xdr:col>
      <xdr:colOff>346364</xdr:colOff>
      <xdr:row>17</xdr:row>
      <xdr:rowOff>813955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25C3CC1-3A3B-769F-125F-B3DA43F2867A}"/>
            </a:ext>
          </a:extLst>
        </xdr:cNvPr>
        <xdr:cNvSpPr/>
      </xdr:nvSpPr>
      <xdr:spPr>
        <a:xfrm>
          <a:off x="16797398" y="4351813"/>
          <a:ext cx="1836966" cy="1034142"/>
        </a:xfrm>
        <a:prstGeom prst="rect">
          <a:avLst/>
        </a:prstGeom>
        <a:solidFill>
          <a:schemeClr val="bg1"/>
        </a:solidFill>
        <a:ln>
          <a:solidFill>
            <a:srgbClr val="CCECFF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chemeClr val="tx1"/>
              </a:solidFill>
            </a:rPr>
            <a:t>記入</a:t>
          </a:r>
        </a:p>
        <a:p>
          <a:pPr algn="ctr"/>
          <a:r>
            <a:rPr kumimoji="1" lang="ja-JP" altLang="en-US" sz="2800" b="1">
              <a:solidFill>
                <a:schemeClr val="tx1"/>
              </a:solidFill>
            </a:rPr>
            <a:t>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4586-3ACC-4A67-BC1C-57E68C232E4F}">
  <sheetPr codeName="Sheet5">
    <tabColor rgb="FFFFFF00"/>
  </sheetPr>
  <dimension ref="A3:W61"/>
  <sheetViews>
    <sheetView tabSelected="1" view="pageBreakPreview" topLeftCell="A4" zoomScale="55" zoomScaleNormal="100" zoomScaleSheetLayoutView="55" workbookViewId="0">
      <selection activeCell="V18" sqref="V18"/>
    </sheetView>
  </sheetViews>
  <sheetFormatPr defaultColWidth="8.75" defaultRowHeight="16.5"/>
  <cols>
    <col min="1" max="1" width="5" style="18" customWidth="1"/>
    <col min="2" max="2" width="12" style="18" customWidth="1"/>
    <col min="3" max="3" width="15.25" style="18" customWidth="1"/>
    <col min="4" max="4" width="14.375" style="18" customWidth="1"/>
    <col min="5" max="5" width="40.875" style="31" customWidth="1"/>
    <col min="6" max="6" width="20.625" style="18" customWidth="1"/>
    <col min="7" max="7" width="8.75" style="18" customWidth="1"/>
    <col min="8" max="8" width="12.625" style="18" customWidth="1"/>
    <col min="9" max="9" width="48.125" style="18" customWidth="1"/>
    <col min="10" max="10" width="15" style="18" customWidth="1"/>
    <col min="11" max="11" width="2.625" style="18" customWidth="1"/>
    <col min="12" max="16384" width="8.75" style="18"/>
  </cols>
  <sheetData>
    <row r="3" spans="1:15" ht="38.1" customHeight="1">
      <c r="A3" s="63" t="s">
        <v>31</v>
      </c>
      <c r="B3" s="63"/>
      <c r="C3" s="63"/>
      <c r="D3" s="63"/>
      <c r="E3" s="63"/>
      <c r="F3" s="63"/>
      <c r="G3" s="63"/>
      <c r="H3" s="63"/>
      <c r="I3" s="63"/>
      <c r="J3" s="63"/>
    </row>
    <row r="4" spans="1:15" ht="20.100000000000001" customHeight="1">
      <c r="E4" s="18"/>
    </row>
    <row r="5" spans="1:15" ht="20.100000000000001" customHeight="1">
      <c r="B5" s="54" t="s">
        <v>2</v>
      </c>
      <c r="C5" s="55"/>
      <c r="D5" s="55"/>
      <c r="E5" s="19"/>
      <c r="H5" s="57" t="s">
        <v>21</v>
      </c>
      <c r="I5" s="20"/>
      <c r="L5" s="21"/>
      <c r="M5" s="21"/>
      <c r="N5" s="21"/>
      <c r="O5" s="21"/>
    </row>
    <row r="6" spans="1:15" ht="20.100000000000001" customHeight="1">
      <c r="B6" s="54" t="s">
        <v>16</v>
      </c>
      <c r="C6" s="55"/>
      <c r="D6" s="55"/>
      <c r="E6" s="19"/>
      <c r="H6" s="75"/>
      <c r="I6" s="75"/>
      <c r="J6" s="1"/>
      <c r="K6" s="21"/>
      <c r="L6" s="21"/>
      <c r="M6" s="21"/>
      <c r="N6" s="21"/>
      <c r="O6" s="21"/>
    </row>
    <row r="7" spans="1:15" ht="20.100000000000001" customHeight="1">
      <c r="E7" s="22"/>
      <c r="H7" s="75"/>
      <c r="I7" s="75"/>
      <c r="J7" s="1"/>
      <c r="K7" s="21"/>
      <c r="L7" s="21"/>
      <c r="M7" s="21"/>
      <c r="N7" s="21"/>
      <c r="O7" s="21"/>
    </row>
    <row r="8" spans="1:15" ht="20.100000000000001" customHeight="1">
      <c r="B8" s="53" t="s">
        <v>17</v>
      </c>
      <c r="C8" s="23"/>
      <c r="D8" s="23"/>
      <c r="E8" s="24"/>
      <c r="H8" s="75"/>
      <c r="I8" s="75"/>
      <c r="J8" s="1"/>
    </row>
    <row r="9" spans="1:15" ht="21.75" customHeight="1">
      <c r="E9" s="25"/>
      <c r="G9" s="26" t="s">
        <v>3</v>
      </c>
      <c r="H9" s="76"/>
      <c r="I9" s="76"/>
      <c r="J9" s="21"/>
    </row>
    <row r="10" spans="1:15" ht="21.75" customHeight="1">
      <c r="B10" s="51" t="s">
        <v>22</v>
      </c>
      <c r="C10" s="52"/>
      <c r="D10" s="52"/>
      <c r="E10" s="51"/>
      <c r="G10" s="26" t="s">
        <v>18</v>
      </c>
      <c r="H10" s="77"/>
      <c r="I10" s="77"/>
      <c r="J10" s="21"/>
    </row>
    <row r="11" spans="1:15" ht="21.75" customHeight="1">
      <c r="B11" s="51" t="s">
        <v>19</v>
      </c>
      <c r="C11" s="52"/>
      <c r="D11" s="52"/>
      <c r="E11" s="51"/>
      <c r="G11" s="26"/>
      <c r="H11" s="77"/>
      <c r="I11" s="77"/>
      <c r="J11" s="21"/>
    </row>
    <row r="12" spans="1:15" ht="21.75" customHeight="1">
      <c r="B12" s="62" t="s">
        <v>26</v>
      </c>
      <c r="C12" s="62"/>
      <c r="D12" s="62"/>
      <c r="E12" s="62"/>
      <c r="G12" s="27" t="s">
        <v>7</v>
      </c>
      <c r="H12" s="77"/>
      <c r="I12" s="77"/>
      <c r="J12" s="21"/>
    </row>
    <row r="13" spans="1:15" ht="21.75" customHeight="1">
      <c r="B13" s="62"/>
      <c r="C13" s="62"/>
      <c r="D13" s="62"/>
      <c r="E13" s="62"/>
      <c r="G13" s="26" t="s">
        <v>8</v>
      </c>
      <c r="H13" s="78"/>
      <c r="I13" s="78"/>
      <c r="J13" s="21"/>
    </row>
    <row r="14" spans="1:15" ht="21.75" customHeight="1">
      <c r="B14" s="21"/>
      <c r="C14" s="21"/>
      <c r="D14" s="21"/>
      <c r="E14" s="21"/>
      <c r="G14" s="27" t="s">
        <v>9</v>
      </c>
      <c r="H14" s="78"/>
      <c r="I14" s="78"/>
      <c r="J14" s="21"/>
    </row>
    <row r="15" spans="1:15" ht="21.75" customHeight="1">
      <c r="B15" s="21"/>
      <c r="C15" s="21"/>
      <c r="D15" s="21"/>
      <c r="E15" s="21"/>
      <c r="G15" s="27"/>
      <c r="H15" s="78"/>
      <c r="I15" s="78"/>
      <c r="J15" s="21"/>
    </row>
    <row r="16" spans="1:15" ht="21.75" customHeight="1">
      <c r="B16" s="21"/>
      <c r="C16" s="21"/>
      <c r="D16" s="21"/>
      <c r="E16" s="21"/>
      <c r="G16" s="27" t="s">
        <v>10</v>
      </c>
      <c r="H16" s="78"/>
      <c r="I16" s="78"/>
      <c r="J16" s="21"/>
    </row>
    <row r="17" spans="1:23" ht="19.5" customHeight="1">
      <c r="E17" s="18"/>
    </row>
    <row r="18" spans="1:23" ht="90.75" customHeight="1" thickBot="1">
      <c r="B18" s="64" t="s">
        <v>20</v>
      </c>
      <c r="C18" s="65"/>
      <c r="D18" s="65"/>
      <c r="E18" s="66"/>
      <c r="F18" s="28" t="s">
        <v>1</v>
      </c>
      <c r="G18" s="28"/>
      <c r="H18" s="79" t="s">
        <v>37</v>
      </c>
      <c r="I18" s="79"/>
      <c r="J18" s="28"/>
      <c r="K18" s="29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20.100000000000001" customHeight="1">
      <c r="B19" s="37" t="s">
        <v>14</v>
      </c>
      <c r="C19" s="38" t="s">
        <v>24</v>
      </c>
      <c r="D19" s="39" t="s">
        <v>27</v>
      </c>
      <c r="E19" s="40" t="s">
        <v>13</v>
      </c>
      <c r="F19" s="41" t="s">
        <v>12</v>
      </c>
      <c r="G19" s="42" t="s">
        <v>4</v>
      </c>
      <c r="H19" s="43" t="s">
        <v>36</v>
      </c>
      <c r="I19" s="44" t="s">
        <v>11</v>
      </c>
      <c r="J19" s="21"/>
    </row>
    <row r="20" spans="1:23" ht="50.1" customHeight="1">
      <c r="A20" s="30">
        <v>1</v>
      </c>
      <c r="B20" s="9"/>
      <c r="C20" s="3"/>
      <c r="D20" s="2"/>
      <c r="E20" s="32" t="str" cm="1">
        <f t="array" ref="E20">IFERROR(_xlfn.IFS(
 D20=1,"ALSOKジャンパー通年タイプ",
 D20=2,"ALSOKジャンパー冬型タイプ"
),"")</f>
        <v/>
      </c>
      <c r="F20" s="4" t="str" cm="1">
        <f t="array" ref="F20">IFERROR(_xlfn.IFS(
 E20="ALSOKジャンパー通年タイプ",4950,
 E20="ALSOKジャンパー冬型タイプ",5170
),"")</f>
        <v/>
      </c>
      <c r="G20" s="8"/>
      <c r="H20" s="10"/>
      <c r="I20" s="14" t="str">
        <f>IF(F20="","",F20*G20)</f>
        <v/>
      </c>
      <c r="J20" s="21"/>
    </row>
    <row r="21" spans="1:23" ht="50.1" customHeight="1">
      <c r="A21" s="30">
        <v>2</v>
      </c>
      <c r="B21" s="9"/>
      <c r="C21" s="3"/>
      <c r="D21" s="2"/>
      <c r="E21" s="32" t="str" cm="1">
        <f t="array" ref="E21">IFERROR(_xlfn.IFS(
 D21=1,"ALSOKジャンパー通年タイプ",
 D21=2,"ALSOKジャンパー冬型タイプ"
),"")</f>
        <v/>
      </c>
      <c r="F21" s="4" t="str" cm="1">
        <f t="array" ref="F21">IFERROR(_xlfn.IFS(
 E21="ALSOKジャンパー通年タイプ",4950,
 E21="ALSOKジャンパー冬型タイプ",5170
),"")</f>
        <v/>
      </c>
      <c r="G21" s="8"/>
      <c r="H21" s="10"/>
      <c r="I21" s="14" t="str">
        <f t="shared" ref="I21:I51" si="0">IF(F21="","",F21*G21)</f>
        <v/>
      </c>
      <c r="J21" s="21"/>
    </row>
    <row r="22" spans="1:23" ht="50.1" customHeight="1">
      <c r="A22" s="30">
        <v>3</v>
      </c>
      <c r="B22" s="9"/>
      <c r="C22" s="3"/>
      <c r="D22" s="2"/>
      <c r="E22" s="32" t="str" cm="1">
        <f t="array" ref="E22">IFERROR(_xlfn.IFS(
 D22=1,"ALSOKジャンパー通年タイプ",
 D22=2,"ALSOKジャンパー冬型タイプ"
),"")</f>
        <v/>
      </c>
      <c r="F22" s="4" t="str" cm="1">
        <f t="array" ref="F22">IFERROR(_xlfn.IFS(
 E22="ALSOKジャンパー通年タイプ",4950,
 E22="ALSOKジャンパー冬型タイプ",5170
),"")</f>
        <v/>
      </c>
      <c r="G22" s="8"/>
      <c r="H22" s="10"/>
      <c r="I22" s="14" t="str">
        <f t="shared" si="0"/>
        <v/>
      </c>
      <c r="J22" s="21"/>
    </row>
    <row r="23" spans="1:23" ht="50.1" customHeight="1">
      <c r="A23" s="30">
        <v>4</v>
      </c>
      <c r="B23" s="9"/>
      <c r="C23" s="3"/>
      <c r="D23" s="2"/>
      <c r="E23" s="32" t="str" cm="1">
        <f t="array" ref="E23">IFERROR(_xlfn.IFS(
 D23=1,"ALSOKジャンパー通年タイプ",
 D23=2,"ALSOKジャンパー冬型タイプ"
),"")</f>
        <v/>
      </c>
      <c r="F23" s="4" t="str" cm="1">
        <f t="array" ref="F23">IFERROR(_xlfn.IFS(
 E23="ALSOKジャンパー通年タイプ",4950,
 E23="ALSOKジャンパー冬型タイプ",5170
),"")</f>
        <v/>
      </c>
      <c r="G23" s="8"/>
      <c r="H23" s="10"/>
      <c r="I23" s="14" t="str">
        <f t="shared" si="0"/>
        <v/>
      </c>
      <c r="J23" s="21"/>
    </row>
    <row r="24" spans="1:23" ht="50.1" customHeight="1">
      <c r="A24" s="30">
        <v>5</v>
      </c>
      <c r="B24" s="9"/>
      <c r="C24" s="3"/>
      <c r="D24" s="2"/>
      <c r="E24" s="32" t="str" cm="1">
        <f t="array" ref="E24">IFERROR(_xlfn.IFS(
 D24=1,"ALSOKジャンパー通年タイプ",
 D24=2,"ALSOKジャンパー冬型タイプ"
),"")</f>
        <v/>
      </c>
      <c r="F24" s="4" t="str" cm="1">
        <f t="array" ref="F24">IFERROR(_xlfn.IFS(
 E24="ALSOKジャンパー通年タイプ",4950,
 E24="ALSOKジャンパー冬型タイプ",5170
),"")</f>
        <v/>
      </c>
      <c r="G24" s="8"/>
      <c r="H24" s="10"/>
      <c r="I24" s="14" t="str">
        <f t="shared" si="0"/>
        <v/>
      </c>
      <c r="J24" s="21"/>
    </row>
    <row r="25" spans="1:23" ht="50.1" customHeight="1">
      <c r="A25" s="30">
        <v>6</v>
      </c>
      <c r="B25" s="9"/>
      <c r="C25" s="3"/>
      <c r="D25" s="2"/>
      <c r="E25" s="32" t="str" cm="1">
        <f t="array" ref="E25">IFERROR(_xlfn.IFS(
 D25=1,"ALSOKジャンパー通年タイプ",
 D25=2,"ALSOKジャンパー冬型タイプ"
),"")</f>
        <v/>
      </c>
      <c r="F25" s="4" t="str" cm="1">
        <f t="array" ref="F25">IFERROR(_xlfn.IFS(
 E25="ALSOKジャンパー通年タイプ",4950,
 E25="ALSOKジャンパー冬型タイプ",5170
),"")</f>
        <v/>
      </c>
      <c r="G25" s="8"/>
      <c r="H25" s="10"/>
      <c r="I25" s="14" t="str">
        <f t="shared" si="0"/>
        <v/>
      </c>
      <c r="J25" s="21"/>
    </row>
    <row r="26" spans="1:23" ht="50.1" customHeight="1">
      <c r="A26" s="30">
        <v>7</v>
      </c>
      <c r="B26" s="9"/>
      <c r="C26" s="3"/>
      <c r="D26" s="2"/>
      <c r="E26" s="32" t="str" cm="1">
        <f t="array" ref="E26">IFERROR(_xlfn.IFS(
 D26=1,"ALSOKジャンパー通年タイプ",
 D26=2,"ALSOKジャンパー冬型タイプ"
),"")</f>
        <v/>
      </c>
      <c r="F26" s="4" t="str" cm="1">
        <f t="array" ref="F26">IFERROR(_xlfn.IFS(
 E26="ALSOKジャンパー通年タイプ",4950,
 E26="ALSOKジャンパー冬型タイプ",5170
),"")</f>
        <v/>
      </c>
      <c r="G26" s="8"/>
      <c r="H26" s="10"/>
      <c r="I26" s="14" t="str">
        <f t="shared" si="0"/>
        <v/>
      </c>
      <c r="J26" s="21"/>
    </row>
    <row r="27" spans="1:23" ht="50.1" customHeight="1">
      <c r="A27" s="30">
        <v>8</v>
      </c>
      <c r="B27" s="9"/>
      <c r="C27" s="3"/>
      <c r="D27" s="2"/>
      <c r="E27" s="32" t="str" cm="1">
        <f t="array" ref="E27">IFERROR(_xlfn.IFS(
 D27=1,"ALSOKジャンパー通年タイプ",
 D27=2,"ALSOKジャンパー冬型タイプ"
),"")</f>
        <v/>
      </c>
      <c r="F27" s="4" t="str" cm="1">
        <f t="array" ref="F27">IFERROR(_xlfn.IFS(
 E27="ALSOKジャンパー通年タイプ",4950,
 E27="ALSOKジャンパー冬型タイプ",5170
),"")</f>
        <v/>
      </c>
      <c r="G27" s="8"/>
      <c r="H27" s="10"/>
      <c r="I27" s="14" t="str">
        <f t="shared" si="0"/>
        <v/>
      </c>
      <c r="J27" s="21"/>
    </row>
    <row r="28" spans="1:23" ht="50.1" customHeight="1">
      <c r="A28" s="30">
        <v>9</v>
      </c>
      <c r="B28" s="9"/>
      <c r="C28" s="3"/>
      <c r="D28" s="2"/>
      <c r="E28" s="32" t="str" cm="1">
        <f t="array" ref="E28">IFERROR(_xlfn.IFS(
 D28=1,"ALSOKジャンパー通年タイプ",
 D28=2,"ALSOKジャンパー冬型タイプ"
),"")</f>
        <v/>
      </c>
      <c r="F28" s="4" t="str" cm="1">
        <f t="array" ref="F28">IFERROR(_xlfn.IFS(
 E28="ALSOKジャンパー通年タイプ",4950,
 E28="ALSOKジャンパー冬型タイプ",5170
),"")</f>
        <v/>
      </c>
      <c r="G28" s="8"/>
      <c r="H28" s="10"/>
      <c r="I28" s="14" t="str">
        <f t="shared" si="0"/>
        <v/>
      </c>
      <c r="J28" s="21"/>
    </row>
    <row r="29" spans="1:23" ht="50.1" customHeight="1">
      <c r="A29" s="30">
        <v>10</v>
      </c>
      <c r="B29" s="9"/>
      <c r="C29" s="3"/>
      <c r="D29" s="2"/>
      <c r="E29" s="32" t="str" cm="1">
        <f t="array" ref="E29">IFERROR(_xlfn.IFS(
 D29=1,"ALSOKジャンパー通年タイプ",
 D29=2,"ALSOKジャンパー冬型タイプ"
),"")</f>
        <v/>
      </c>
      <c r="F29" s="4" t="str" cm="1">
        <f t="array" ref="F29">IFERROR(_xlfn.IFS(
 E29="ALSOKジャンパー通年タイプ",4950,
 E29="ALSOKジャンパー冬型タイプ",5170
),"")</f>
        <v/>
      </c>
      <c r="G29" s="8"/>
      <c r="H29" s="10"/>
      <c r="I29" s="14" t="str">
        <f t="shared" si="0"/>
        <v/>
      </c>
      <c r="J29" s="21"/>
    </row>
    <row r="30" spans="1:23" ht="50.1" customHeight="1">
      <c r="A30" s="30">
        <v>11</v>
      </c>
      <c r="B30" s="9"/>
      <c r="C30" s="3"/>
      <c r="D30" s="2"/>
      <c r="E30" s="32" t="str" cm="1">
        <f t="array" ref="E30">IFERROR(_xlfn.IFS(
 D30=1,"ALSOKジャンパー通年タイプ",
 D30=2,"ALSOKジャンパー冬型タイプ"
),"")</f>
        <v/>
      </c>
      <c r="F30" s="4" t="str" cm="1">
        <f t="array" ref="F30">IFERROR(_xlfn.IFS(
 E30="ALSOKジャンパー通年タイプ",4950,
 E30="ALSOKジャンパー冬型タイプ",5170
),"")</f>
        <v/>
      </c>
      <c r="G30" s="8"/>
      <c r="H30" s="10"/>
      <c r="I30" s="14" t="str">
        <f t="shared" si="0"/>
        <v/>
      </c>
      <c r="J30" s="21"/>
    </row>
    <row r="31" spans="1:23" ht="50.1" customHeight="1">
      <c r="A31" s="30">
        <v>12</v>
      </c>
      <c r="B31" s="9"/>
      <c r="C31" s="3"/>
      <c r="D31" s="2"/>
      <c r="E31" s="32" t="str" cm="1">
        <f t="array" ref="E31">IFERROR(_xlfn.IFS(
 D31=1,"ALSOKジャンパー通年タイプ",
 D31=2,"ALSOKジャンパー冬型タイプ"
),"")</f>
        <v/>
      </c>
      <c r="F31" s="4" t="str" cm="1">
        <f t="array" ref="F31">IFERROR(_xlfn.IFS(
 E31="ALSOKジャンパー通年タイプ",4950,
 E31="ALSOKジャンパー冬型タイプ",5170
),"")</f>
        <v/>
      </c>
      <c r="G31" s="8"/>
      <c r="H31" s="10"/>
      <c r="I31" s="14" t="str">
        <f t="shared" si="0"/>
        <v/>
      </c>
      <c r="J31" s="21"/>
    </row>
    <row r="32" spans="1:23" ht="50.1" customHeight="1">
      <c r="A32" s="30">
        <v>13</v>
      </c>
      <c r="B32" s="9"/>
      <c r="C32" s="3"/>
      <c r="D32" s="2"/>
      <c r="E32" s="32" t="str" cm="1">
        <f t="array" ref="E32">IFERROR(_xlfn.IFS(
 D32=1,"ALSOKジャンパー通年タイプ",
 D32=2,"ALSOKジャンパー冬型タイプ"
),"")</f>
        <v/>
      </c>
      <c r="F32" s="4" t="str" cm="1">
        <f t="array" ref="F32">IFERROR(_xlfn.IFS(
 E32="ALSOKジャンパー通年タイプ",4950,
 E32="ALSOKジャンパー冬型タイプ",5170
),"")</f>
        <v/>
      </c>
      <c r="G32" s="8"/>
      <c r="H32" s="10"/>
      <c r="I32" s="14" t="str">
        <f t="shared" si="0"/>
        <v/>
      </c>
      <c r="J32" s="21"/>
    </row>
    <row r="33" spans="1:10" ht="50.1" customHeight="1">
      <c r="A33" s="30">
        <v>14</v>
      </c>
      <c r="B33" s="9"/>
      <c r="C33" s="3"/>
      <c r="D33" s="2"/>
      <c r="E33" s="32" t="str" cm="1">
        <f t="array" ref="E33">IFERROR(_xlfn.IFS(
 D33=1,"ALSOKジャンパー通年タイプ",
 D33=2,"ALSOKジャンパー冬型タイプ"
),"")</f>
        <v/>
      </c>
      <c r="F33" s="4" t="str" cm="1">
        <f t="array" ref="F33">IFERROR(_xlfn.IFS(
 E33="ALSOKジャンパー通年タイプ",4950,
 E33="ALSOKジャンパー冬型タイプ",5170
),"")</f>
        <v/>
      </c>
      <c r="G33" s="8"/>
      <c r="H33" s="10"/>
      <c r="I33" s="14" t="str">
        <f t="shared" si="0"/>
        <v/>
      </c>
      <c r="J33" s="21"/>
    </row>
    <row r="34" spans="1:10" ht="50.1" customHeight="1">
      <c r="A34" s="30">
        <v>15</v>
      </c>
      <c r="B34" s="9"/>
      <c r="C34" s="3"/>
      <c r="D34" s="2"/>
      <c r="E34" s="32" t="str" cm="1">
        <f t="array" ref="E34">IFERROR(_xlfn.IFS(
 D34=1,"ALSOKジャンパー通年タイプ",
 D34=2,"ALSOKジャンパー冬型タイプ"
),"")</f>
        <v/>
      </c>
      <c r="F34" s="4" t="str" cm="1">
        <f t="array" ref="F34">IFERROR(_xlfn.IFS(
 E34="ALSOKジャンパー通年タイプ",4950,
 E34="ALSOKジャンパー冬型タイプ",5170
),"")</f>
        <v/>
      </c>
      <c r="G34" s="8"/>
      <c r="H34" s="10"/>
      <c r="I34" s="14" t="str">
        <f t="shared" si="0"/>
        <v/>
      </c>
      <c r="J34" s="21"/>
    </row>
    <row r="35" spans="1:10" ht="50.1" customHeight="1">
      <c r="A35" s="30">
        <v>16</v>
      </c>
      <c r="B35" s="9"/>
      <c r="C35" s="3"/>
      <c r="D35" s="2"/>
      <c r="E35" s="32" t="str" cm="1">
        <f t="array" ref="E35">IFERROR(_xlfn.IFS(
 D35=1,"ALSOKジャンパー通年タイプ",
 D35=2,"ALSOKジャンパー冬型タイプ"
),"")</f>
        <v/>
      </c>
      <c r="F35" s="4" t="str" cm="1">
        <f t="array" ref="F35">IFERROR(_xlfn.IFS(
 E35="ALSOKジャンパー通年タイプ",4950,
 E35="ALSOKジャンパー冬型タイプ",5170
),"")</f>
        <v/>
      </c>
      <c r="G35" s="8"/>
      <c r="H35" s="10"/>
      <c r="I35" s="14" t="str">
        <f t="shared" si="0"/>
        <v/>
      </c>
      <c r="J35" s="21"/>
    </row>
    <row r="36" spans="1:10" ht="50.1" customHeight="1">
      <c r="A36" s="30">
        <v>17</v>
      </c>
      <c r="B36" s="9"/>
      <c r="C36" s="3"/>
      <c r="D36" s="2"/>
      <c r="E36" s="32" t="str" cm="1">
        <f t="array" ref="E36">IFERROR(_xlfn.IFS(
 D36=1,"ALSOKジャンパー通年タイプ",
 D36=2,"ALSOKジャンパー冬型タイプ"
),"")</f>
        <v/>
      </c>
      <c r="F36" s="4" t="str" cm="1">
        <f t="array" ref="F36">IFERROR(_xlfn.IFS(
 E36="ALSOKジャンパー通年タイプ",4950,
 E36="ALSOKジャンパー冬型タイプ",5170
),"")</f>
        <v/>
      </c>
      <c r="G36" s="8"/>
      <c r="H36" s="10"/>
      <c r="I36" s="14" t="str">
        <f t="shared" si="0"/>
        <v/>
      </c>
      <c r="J36" s="21"/>
    </row>
    <row r="37" spans="1:10" ht="50.1" customHeight="1">
      <c r="A37" s="30">
        <v>18</v>
      </c>
      <c r="B37" s="9"/>
      <c r="C37" s="3"/>
      <c r="D37" s="2"/>
      <c r="E37" s="32" t="str" cm="1">
        <f t="array" ref="E37">IFERROR(_xlfn.IFS(
 D37=1,"ALSOKジャンパー通年タイプ",
 D37=2,"ALSOKジャンパー冬型タイプ"
),"")</f>
        <v/>
      </c>
      <c r="F37" s="4" t="str" cm="1">
        <f t="array" ref="F37">IFERROR(_xlfn.IFS(
 E37="ALSOKジャンパー通年タイプ",4950,
 E37="ALSOKジャンパー冬型タイプ",5170
),"")</f>
        <v/>
      </c>
      <c r="G37" s="8"/>
      <c r="H37" s="10"/>
      <c r="I37" s="14" t="str">
        <f t="shared" si="0"/>
        <v/>
      </c>
      <c r="J37" s="21"/>
    </row>
    <row r="38" spans="1:10" ht="50.1" customHeight="1">
      <c r="A38" s="30">
        <v>19</v>
      </c>
      <c r="B38" s="9"/>
      <c r="C38" s="3"/>
      <c r="D38" s="2"/>
      <c r="E38" s="32" t="str" cm="1">
        <f t="array" ref="E38">IFERROR(_xlfn.IFS(
 D38=1,"ALSOKジャンパー通年タイプ",
 D38=2,"ALSOKジャンパー冬型タイプ"
),"")</f>
        <v/>
      </c>
      <c r="F38" s="4" t="str" cm="1">
        <f t="array" ref="F38">IFERROR(_xlfn.IFS(
 E38="ALSOKジャンパー通年タイプ",4950,
 E38="ALSOKジャンパー冬型タイプ",5170
),"")</f>
        <v/>
      </c>
      <c r="G38" s="8"/>
      <c r="H38" s="10"/>
      <c r="I38" s="14" t="str">
        <f t="shared" si="0"/>
        <v/>
      </c>
      <c r="J38" s="21"/>
    </row>
    <row r="39" spans="1:10" ht="50.1" customHeight="1">
      <c r="A39" s="30">
        <v>20</v>
      </c>
      <c r="B39" s="9"/>
      <c r="C39" s="3"/>
      <c r="D39" s="2"/>
      <c r="E39" s="32" t="str" cm="1">
        <f t="array" ref="E39">IFERROR(_xlfn.IFS(
 D39=1,"ALSOKジャンパー通年タイプ",
 D39=2,"ALSOKジャンパー冬型タイプ"
),"")</f>
        <v/>
      </c>
      <c r="F39" s="4" t="str" cm="1">
        <f t="array" ref="F39">IFERROR(_xlfn.IFS(
 E39="ALSOKジャンパー通年タイプ",4950,
 E39="ALSOKジャンパー冬型タイプ",5170
),"")</f>
        <v/>
      </c>
      <c r="G39" s="8"/>
      <c r="H39" s="10"/>
      <c r="I39" s="14" t="str">
        <f t="shared" si="0"/>
        <v/>
      </c>
      <c r="J39" s="21"/>
    </row>
    <row r="40" spans="1:10" ht="50.1" customHeight="1">
      <c r="A40" s="30">
        <v>21</v>
      </c>
      <c r="B40" s="9"/>
      <c r="C40" s="3"/>
      <c r="D40" s="2"/>
      <c r="E40" s="32" t="str" cm="1">
        <f t="array" ref="E40">IFERROR(_xlfn.IFS(
 D40=1,"ALSOKジャンパー通年タイプ",
 D40=2,"ALSOKジャンパー冬型タイプ"
),"")</f>
        <v/>
      </c>
      <c r="F40" s="4" t="str" cm="1">
        <f t="array" ref="F40">IFERROR(_xlfn.IFS(
 E40="ALSOKジャンパー通年タイプ",4950,
 E40="ALSOKジャンパー冬型タイプ",5170
),"")</f>
        <v/>
      </c>
      <c r="G40" s="8"/>
      <c r="H40" s="10"/>
      <c r="I40" s="14" t="str">
        <f t="shared" si="0"/>
        <v/>
      </c>
      <c r="J40" s="21"/>
    </row>
    <row r="41" spans="1:10" ht="50.1" customHeight="1">
      <c r="A41" s="30">
        <v>22</v>
      </c>
      <c r="B41" s="9"/>
      <c r="C41" s="3"/>
      <c r="D41" s="2"/>
      <c r="E41" s="32" t="str" cm="1">
        <f t="array" ref="E41">IFERROR(_xlfn.IFS(
 D41=1,"ALSOKジャンパー通年タイプ",
 D41=2,"ALSOKジャンパー冬型タイプ"
),"")</f>
        <v/>
      </c>
      <c r="F41" s="4" t="str" cm="1">
        <f t="array" ref="F41">IFERROR(_xlfn.IFS(
 E41="ALSOKジャンパー通年タイプ",4950,
 E41="ALSOKジャンパー冬型タイプ",5170
),"")</f>
        <v/>
      </c>
      <c r="G41" s="8"/>
      <c r="H41" s="10"/>
      <c r="I41" s="14" t="str">
        <f t="shared" si="0"/>
        <v/>
      </c>
      <c r="J41" s="21"/>
    </row>
    <row r="42" spans="1:10" ht="50.1" customHeight="1">
      <c r="A42" s="30">
        <v>23</v>
      </c>
      <c r="B42" s="9"/>
      <c r="C42" s="3"/>
      <c r="D42" s="2"/>
      <c r="E42" s="32" t="str" cm="1">
        <f t="array" ref="E42">IFERROR(_xlfn.IFS(
 D42=1,"ALSOKジャンパー通年タイプ",
 D42=2,"ALSOKジャンパー冬型タイプ"
),"")</f>
        <v/>
      </c>
      <c r="F42" s="4" t="str" cm="1">
        <f t="array" ref="F42">IFERROR(_xlfn.IFS(
 E42="ALSOKジャンパー通年タイプ",4950,
 E42="ALSOKジャンパー冬型タイプ",5170
),"")</f>
        <v/>
      </c>
      <c r="G42" s="8"/>
      <c r="H42" s="10"/>
      <c r="I42" s="14" t="str">
        <f t="shared" si="0"/>
        <v/>
      </c>
      <c r="J42" s="21"/>
    </row>
    <row r="43" spans="1:10" ht="50.1" customHeight="1">
      <c r="A43" s="30">
        <v>24</v>
      </c>
      <c r="B43" s="9"/>
      <c r="C43" s="3"/>
      <c r="D43" s="2"/>
      <c r="E43" s="32" t="str" cm="1">
        <f t="array" ref="E43">IFERROR(_xlfn.IFS(
 D43=1,"ALSOKジャンパー通年タイプ",
 D43=2,"ALSOKジャンパー冬型タイプ"
),"")</f>
        <v/>
      </c>
      <c r="F43" s="4" t="str" cm="1">
        <f t="array" ref="F43">IFERROR(_xlfn.IFS(
 E43="ALSOKジャンパー通年タイプ",4950,
 E43="ALSOKジャンパー冬型タイプ",5170
),"")</f>
        <v/>
      </c>
      <c r="G43" s="8"/>
      <c r="H43" s="10"/>
      <c r="I43" s="14" t="str">
        <f t="shared" si="0"/>
        <v/>
      </c>
      <c r="J43" s="21"/>
    </row>
    <row r="44" spans="1:10" ht="50.1" customHeight="1">
      <c r="A44" s="30">
        <v>25</v>
      </c>
      <c r="B44" s="9"/>
      <c r="C44" s="3"/>
      <c r="D44" s="2"/>
      <c r="E44" s="32" t="str" cm="1">
        <f t="array" ref="E44">IFERROR(_xlfn.IFS(
 D44=1,"ALSOKジャンパー通年タイプ",
 D44=2,"ALSOKジャンパー冬型タイプ"
),"")</f>
        <v/>
      </c>
      <c r="F44" s="4" t="str" cm="1">
        <f t="array" ref="F44">IFERROR(_xlfn.IFS(
 E44="ALSOKジャンパー通年タイプ",4950,
 E44="ALSOKジャンパー冬型タイプ",5170
),"")</f>
        <v/>
      </c>
      <c r="G44" s="8"/>
      <c r="H44" s="10"/>
      <c r="I44" s="14" t="str">
        <f t="shared" si="0"/>
        <v/>
      </c>
      <c r="J44" s="21"/>
    </row>
    <row r="45" spans="1:10" ht="50.1" customHeight="1">
      <c r="A45" s="30">
        <v>26</v>
      </c>
      <c r="B45" s="9"/>
      <c r="C45" s="3"/>
      <c r="D45" s="2"/>
      <c r="E45" s="32" t="str" cm="1">
        <f t="array" ref="E45">IFERROR(_xlfn.IFS(
 D45=1,"ALSOKジャンパー通年タイプ",
 D45=2,"ALSOKジャンパー冬型タイプ"
),"")</f>
        <v/>
      </c>
      <c r="F45" s="4" t="str" cm="1">
        <f t="array" ref="F45">IFERROR(_xlfn.IFS(
 E45="ALSOKジャンパー通年タイプ",4950,
 E45="ALSOKジャンパー冬型タイプ",5170
),"")</f>
        <v/>
      </c>
      <c r="G45" s="8"/>
      <c r="H45" s="10"/>
      <c r="I45" s="14" t="str">
        <f t="shared" si="0"/>
        <v/>
      </c>
      <c r="J45" s="21"/>
    </row>
    <row r="46" spans="1:10" ht="50.1" customHeight="1">
      <c r="A46" s="30">
        <v>27</v>
      </c>
      <c r="B46" s="9"/>
      <c r="C46" s="3"/>
      <c r="D46" s="2"/>
      <c r="E46" s="32" t="str" cm="1">
        <f t="array" ref="E46">IFERROR(_xlfn.IFS(
 D46=1,"ALSOKジャンパー通年タイプ",
 D46=2,"ALSOKジャンパー冬型タイプ"
),"")</f>
        <v/>
      </c>
      <c r="F46" s="4" t="str" cm="1">
        <f t="array" ref="F46">IFERROR(_xlfn.IFS(
 E46="ALSOKジャンパー通年タイプ",4950,
 E46="ALSOKジャンパー冬型タイプ",5170
),"")</f>
        <v/>
      </c>
      <c r="G46" s="8"/>
      <c r="H46" s="10"/>
      <c r="I46" s="14" t="str">
        <f t="shared" si="0"/>
        <v/>
      </c>
      <c r="J46" s="21"/>
    </row>
    <row r="47" spans="1:10" ht="50.1" customHeight="1">
      <c r="A47" s="30">
        <v>28</v>
      </c>
      <c r="B47" s="9"/>
      <c r="C47" s="3"/>
      <c r="D47" s="2"/>
      <c r="E47" s="32" t="str" cm="1">
        <f t="array" ref="E47">IFERROR(_xlfn.IFS(
 D47=1,"ALSOKジャンパー通年タイプ",
 D47=2,"ALSOKジャンパー冬型タイプ"
),"")</f>
        <v/>
      </c>
      <c r="F47" s="4" t="str" cm="1">
        <f t="array" ref="F47">IFERROR(_xlfn.IFS(
 E47="ALSOKジャンパー通年タイプ",4950,
 E47="ALSOKジャンパー冬型タイプ",5170
),"")</f>
        <v/>
      </c>
      <c r="G47" s="8"/>
      <c r="H47" s="10"/>
      <c r="I47" s="14" t="str">
        <f t="shared" si="0"/>
        <v/>
      </c>
      <c r="J47" s="21"/>
    </row>
    <row r="48" spans="1:10" ht="50.1" customHeight="1">
      <c r="A48" s="30">
        <v>29</v>
      </c>
      <c r="B48" s="9"/>
      <c r="C48" s="3"/>
      <c r="D48" s="2"/>
      <c r="E48" s="32" t="str" cm="1">
        <f t="array" ref="E48">IFERROR(_xlfn.IFS(
 D48=1,"ALSOKジャンパー通年タイプ",
 D48=2,"ALSOKジャンパー冬型タイプ"
),"")</f>
        <v/>
      </c>
      <c r="F48" s="4" t="str" cm="1">
        <f t="array" ref="F48">IFERROR(_xlfn.IFS(
 E48="ALSOKジャンパー通年タイプ",4950,
 E48="ALSOKジャンパー冬型タイプ",5170
),"")</f>
        <v/>
      </c>
      <c r="G48" s="8"/>
      <c r="H48" s="10"/>
      <c r="I48" s="14" t="str">
        <f t="shared" si="0"/>
        <v/>
      </c>
      <c r="J48" s="21"/>
    </row>
    <row r="49" spans="1:10" ht="50.1" customHeight="1">
      <c r="A49" s="30">
        <v>30</v>
      </c>
      <c r="B49" s="9"/>
      <c r="C49" s="3"/>
      <c r="D49" s="2"/>
      <c r="E49" s="32" t="str" cm="1">
        <f t="array" ref="E49">IFERROR(_xlfn.IFS(
 D49=1,"ALSOKジャンパー通年タイプ",
 D49=2,"ALSOKジャンパー冬型タイプ"
),"")</f>
        <v/>
      </c>
      <c r="F49" s="4" t="str" cm="1">
        <f t="array" ref="F49">IFERROR(_xlfn.IFS(
 E49="ALSOKジャンパー通年タイプ",4950,
 E49="ALSOKジャンパー冬型タイプ",5170
),"")</f>
        <v/>
      </c>
      <c r="G49" s="8"/>
      <c r="H49" s="10"/>
      <c r="I49" s="14" t="str">
        <f t="shared" si="0"/>
        <v/>
      </c>
      <c r="J49" s="21"/>
    </row>
    <row r="50" spans="1:10" ht="50.1" customHeight="1">
      <c r="A50" s="30">
        <v>31</v>
      </c>
      <c r="B50" s="9"/>
      <c r="C50" s="3"/>
      <c r="D50" s="2"/>
      <c r="E50" s="32" t="str" cm="1">
        <f t="array" ref="E50">IFERROR(_xlfn.IFS(
 D50=1,"ALSOKジャンパー通年タイプ",
 D50=2,"ALSOKジャンパー冬型タイプ"
),"")</f>
        <v/>
      </c>
      <c r="F50" s="4" t="str" cm="1">
        <f t="array" ref="F50">IFERROR(_xlfn.IFS(
 E50="ALSOKジャンパー通年タイプ",4950,
 E50="ALSOKジャンパー冬型タイプ",5170
),"")</f>
        <v/>
      </c>
      <c r="G50" s="8"/>
      <c r="H50" s="10"/>
      <c r="I50" s="14" t="str">
        <f t="shared" si="0"/>
        <v/>
      </c>
      <c r="J50" s="21"/>
    </row>
    <row r="51" spans="1:10" ht="50.1" customHeight="1">
      <c r="A51" s="30">
        <v>32</v>
      </c>
      <c r="B51" s="11"/>
      <c r="C51" s="12"/>
      <c r="D51" s="13"/>
      <c r="E51" s="33" t="str" cm="1">
        <f t="array" ref="E51">IFERROR(_xlfn.IFS(
 D51=1,"ALSOKジャンパー通年タイプ",
 D51=2,"ALSOKジャンパー冬型タイプ"
),"")</f>
        <v/>
      </c>
      <c r="F51" s="15" t="str" cm="1">
        <f t="array" ref="F51">IFERROR(_xlfn.IFS(
 E51="ALSOKジャンパー通年タイプ",4950,
 E51="ALSOKジャンパー冬型タイプ",5170
),"")</f>
        <v/>
      </c>
      <c r="G51" s="16"/>
      <c r="H51" s="17"/>
      <c r="I51" s="14" t="str">
        <f t="shared" si="0"/>
        <v/>
      </c>
      <c r="J51" s="21"/>
    </row>
    <row r="52" spans="1:10" ht="29.25" customHeight="1">
      <c r="B52" s="74" t="s">
        <v>23</v>
      </c>
      <c r="C52" s="74"/>
      <c r="D52" s="74"/>
      <c r="E52" s="45" t="s">
        <v>25</v>
      </c>
      <c r="F52" s="46"/>
      <c r="G52" s="47">
        <f>SUM(G20:G51)</f>
        <v>0</v>
      </c>
      <c r="H52" s="46"/>
      <c r="I52" s="34">
        <f>SUM(I20:I51)</f>
        <v>0</v>
      </c>
      <c r="J52" s="21"/>
    </row>
    <row r="53" spans="1:10" ht="36.950000000000003" customHeight="1">
      <c r="B53" s="67" t="s">
        <v>32</v>
      </c>
      <c r="C53" s="68"/>
      <c r="D53" s="68"/>
      <c r="E53" s="68"/>
      <c r="F53" s="70" t="s">
        <v>5</v>
      </c>
      <c r="G53" s="71"/>
      <c r="H53" s="48"/>
      <c r="I53" s="35">
        <f>SUM(I20:I51)</f>
        <v>0</v>
      </c>
      <c r="J53" s="21"/>
    </row>
    <row r="54" spans="1:10" ht="36.950000000000003" customHeight="1">
      <c r="B54" s="68"/>
      <c r="C54" s="68"/>
      <c r="D54" s="68"/>
      <c r="E54" s="69"/>
      <c r="F54" s="72" t="s">
        <v>6</v>
      </c>
      <c r="G54" s="73"/>
      <c r="H54" s="49" t="s">
        <v>15</v>
      </c>
      <c r="I54" s="35">
        <f>IF(I53&lt;=20000,1100,0)</f>
        <v>1100</v>
      </c>
      <c r="J54" s="21"/>
    </row>
    <row r="55" spans="1:10" ht="70.5" customHeight="1">
      <c r="B55" s="58" t="s">
        <v>33</v>
      </c>
      <c r="C55" s="58"/>
      <c r="D55" s="59"/>
      <c r="E55" s="56"/>
      <c r="F55" s="60" t="s">
        <v>35</v>
      </c>
      <c r="G55" s="61"/>
      <c r="H55" s="50"/>
      <c r="I55" s="36">
        <f>SUM(I53:I54)</f>
        <v>1100</v>
      </c>
      <c r="J55" s="21"/>
    </row>
    <row r="56" spans="1:10" ht="12" customHeight="1">
      <c r="J56" s="21"/>
    </row>
    <row r="61" spans="1:10">
      <c r="F61" s="21"/>
      <c r="G61" s="21"/>
    </row>
  </sheetData>
  <protectedRanges>
    <protectedRange algorithmName="SHA-512" hashValue="GodcYRvkaNB/RlnGQm2f5Ypsf3nStvig5CtbPojRTScjZDrU5KxyUqiEK0weUVTOpM85XK3xfCFUuTB6vQq+Mg==" saltValue="T8my5BeA4ZP0utA7d/0gFA==" spinCount="100000" sqref="G16 K10:K14 K16 E16 E12:E14 G10:G14" name="範囲3"/>
    <protectedRange algorithmName="SHA-512" hashValue="icl84vZ9llyukgF4wuFyh7UgBi2orBE6UgzZY3Zcji6oSzetzT+9zLGc7X0dkI7Ix+oNsF8AivAtUx2XAi43+g==" saltValue="OUzsspdNqglcpFLEpghhYw==" spinCount="100000" sqref="H20:H51 J20:J51 E20:E51" name="範囲4"/>
    <protectedRange algorithmName="SHA-512" hashValue="LBxPbyOxyme1QteJWyWQjE8m7qvVAbzgYbTrNynyAzWLJCROPAHqW5+f17jXBV/5xPYO/rF9uO9kba7D7+MIbQ==" saltValue="lIC88ZZUllgS8H00y0DyNA==" spinCount="100000" sqref="G20:G51" name="範囲5"/>
  </protectedRanges>
  <mergeCells count="19">
    <mergeCell ref="H15:I15"/>
    <mergeCell ref="H16:I16"/>
    <mergeCell ref="H18:I18"/>
    <mergeCell ref="B55:D55"/>
    <mergeCell ref="F55:G55"/>
    <mergeCell ref="B12:E13"/>
    <mergeCell ref="A3:J3"/>
    <mergeCell ref="B18:E18"/>
    <mergeCell ref="B53:E54"/>
    <mergeCell ref="F53:G53"/>
    <mergeCell ref="F54:G54"/>
    <mergeCell ref="B52:D52"/>
    <mergeCell ref="H6:I8"/>
    <mergeCell ref="H9:I9"/>
    <mergeCell ref="H10:I10"/>
    <mergeCell ref="H11:I11"/>
    <mergeCell ref="H12:I12"/>
    <mergeCell ref="H13:I13"/>
    <mergeCell ref="H14:I14"/>
  </mergeCells>
  <phoneticPr fontId="2"/>
  <dataValidations count="2">
    <dataValidation type="whole" allowBlank="1" showInputMessage="1" showErrorMessage="1" errorTitle="入力間違いです。" error="有効な数字を入力してください。" sqref="G21:G50" xr:uid="{D4066BE4-9A99-4472-B666-A660E0D4BCF0}">
      <formula1>1</formula1>
      <formula2>99</formula2>
    </dataValidation>
    <dataValidation type="whole" allowBlank="1" showInputMessage="1" showErrorMessage="1" errorTitle="番号選択エラー" error="有効な番号を右表からご選択ください。" sqref="D20:D51" xr:uid="{E319BEE4-45AC-4F9A-B0A9-1479CD196359}">
      <formula1>1</formula1>
      <formula2>2</formula2>
    </dataValidation>
  </dataValidations>
  <printOptions horizontalCentered="1" verticalCentered="1"/>
  <pageMargins left="0.19685039370078741" right="0.19685039370078741" top="0.55118110236220474" bottom="0.55118110236220474" header="0.31496062992125984" footer="0.31496062992125984"/>
  <pageSetup paperSize="9" scale="37" orientation="portrait" horizontalDpi="300" verticalDpi="300" r:id="rId1"/>
  <colBreaks count="1" manualBreakCount="1">
    <brk id="10" min="1" max="66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6A20-CF7A-4DE2-80ED-946D241B3A99}">
  <sheetPr codeName="Sheet4"/>
  <dimension ref="A1:F54"/>
  <sheetViews>
    <sheetView workbookViewId="0">
      <selection activeCell="B3" sqref="B3"/>
    </sheetView>
  </sheetViews>
  <sheetFormatPr defaultRowHeight="13.5"/>
  <cols>
    <col min="2" max="2" width="32.625" bestFit="1" customWidth="1"/>
    <col min="3" max="3" width="9" style="5"/>
  </cols>
  <sheetData>
    <row r="1" spans="1:3">
      <c r="A1" t="s">
        <v>27</v>
      </c>
      <c r="B1" t="s">
        <v>0</v>
      </c>
      <c r="C1" s="5" t="s">
        <v>12</v>
      </c>
    </row>
    <row r="2" spans="1:3">
      <c r="A2">
        <v>0</v>
      </c>
      <c r="B2" t="s">
        <v>28</v>
      </c>
      <c r="C2" s="6">
        <v>0</v>
      </c>
    </row>
    <row r="3" spans="1:3">
      <c r="A3" s="7">
        <v>1</v>
      </c>
      <c r="B3" t="s">
        <v>29</v>
      </c>
      <c r="C3" s="6">
        <v>4950</v>
      </c>
    </row>
    <row r="4" spans="1:3">
      <c r="A4">
        <v>2</v>
      </c>
      <c r="B4" t="s">
        <v>30</v>
      </c>
      <c r="C4" s="5">
        <v>5170</v>
      </c>
    </row>
    <row r="5" spans="1:3">
      <c r="A5" s="7"/>
    </row>
    <row r="7" spans="1:3">
      <c r="A7" s="7"/>
    </row>
    <row r="9" spans="1:3">
      <c r="A9" s="7"/>
    </row>
    <row r="11" spans="1:3">
      <c r="A11" s="7"/>
    </row>
    <row r="13" spans="1:3">
      <c r="A13" s="7"/>
    </row>
    <row r="15" spans="1:3">
      <c r="A15" s="7"/>
    </row>
    <row r="16" spans="1:3">
      <c r="C16" s="6"/>
    </row>
    <row r="17" spans="1:3">
      <c r="A17" s="7"/>
    </row>
    <row r="19" spans="1:3">
      <c r="A19" s="7"/>
      <c r="C19" s="6"/>
    </row>
    <row r="20" spans="1:3">
      <c r="C20" s="6"/>
    </row>
    <row r="21" spans="1:3">
      <c r="A21" s="7"/>
    </row>
    <row r="23" spans="1:3">
      <c r="A23" s="7"/>
      <c r="C23" s="6"/>
    </row>
    <row r="25" spans="1:3">
      <c r="A25" s="7"/>
    </row>
    <row r="27" spans="1:3">
      <c r="A27" s="7"/>
    </row>
    <row r="29" spans="1:3">
      <c r="A29" s="7"/>
    </row>
    <row r="31" spans="1:3">
      <c r="A31" s="7"/>
    </row>
    <row r="33" spans="1:1">
      <c r="A33" s="7"/>
    </row>
    <row r="54" spans="6:6">
      <c r="F54" t="s">
        <v>34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注文書</vt:lpstr>
      <vt:lpstr>データ</vt:lpstr>
      <vt:lpstr>注文書!Print_Area</vt:lpstr>
      <vt:lpstr>商品名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ALSOKビジネスサポート</dc:creator>
  <cp:lastModifiedBy>ＡＬＳＯＫ ビジネスサポート</cp:lastModifiedBy>
  <cp:lastPrinted>2026-05-08T07:32:59Z</cp:lastPrinted>
  <dcterms:created xsi:type="dcterms:W3CDTF">2006-09-16T00:00:00Z</dcterms:created>
  <dcterms:modified xsi:type="dcterms:W3CDTF">2026-05-08T07:59:13Z</dcterms:modified>
</cp:coreProperties>
</file>